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filterPrivacy="1"/>
  <xr:revisionPtr revIDLastSave="0" documentId="13_ncr:1_{10FDA59A-1A32-4B82-B68C-5F03B7F2430E}" xr6:coauthVersionLast="45" xr6:coauthVersionMax="45" xr10:uidLastSave="{00000000-0000-0000-0000-000000000000}"/>
  <bookViews>
    <workbookView xWindow="-110" yWindow="-110" windowWidth="19420" windowHeight="10420" tabRatio="824" xr2:uid="{00000000-000D-0000-FFFF-FFFF00000000}"/>
  </bookViews>
  <sheets>
    <sheet name="About LW" sheetId="5" r:id="rId1"/>
    <sheet name="Score" sheetId="25" r:id="rId2"/>
    <sheet name="Data" sheetId="26" r:id="rId3"/>
    <sheet name="Detail" sheetId="10" r:id="rId4"/>
    <sheet name="Resilience" sheetId="12" r:id="rId5"/>
    <sheet name="Compliance" sheetId="14" r:id="rId6"/>
  </sheets>
  <definedNames>
    <definedName name="_Hlk486346594" localSheetId="0">'About LW'!$A$35</definedName>
    <definedName name="_xlnm.Print_Area" localSheetId="0">'About LW'!$A$1:$O$152</definedName>
    <definedName name="_xlnm.Print_Area" localSheetId="5">Compliance!$A$1:$Q$31</definedName>
    <definedName name="_xlnm.Print_Area" localSheetId="2">Data!$A$1:$M$159</definedName>
    <definedName name="_xlnm.Print_Area" localSheetId="3">Detail!$A$1:$M$218</definedName>
    <definedName name="_xlnm.Print_Area" localSheetId="4">Resilience!$A$1:$Q$38</definedName>
    <definedName name="_xlnm.Print_Area" localSheetId="1">Score!$A$1:$X$43</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20" i="26" l="1"/>
  <c r="E22" i="25"/>
  <c r="H22" i="25"/>
  <c r="H20" i="25"/>
  <c r="G120" i="26"/>
  <c r="D15" i="26"/>
  <c r="E26" i="25"/>
  <c r="H26" i="25"/>
  <c r="M25" i="12"/>
  <c r="H25" i="25"/>
  <c r="M24" i="12"/>
  <c r="H24" i="25"/>
  <c r="M23" i="12"/>
  <c r="E23" i="25"/>
  <c r="H23" i="25"/>
  <c r="M22" i="12"/>
  <c r="M21" i="12"/>
  <c r="E21" i="25"/>
  <c r="H21" i="25"/>
  <c r="M20" i="12"/>
  <c r="E20" i="25"/>
  <c r="M19" i="12"/>
  <c r="E19" i="25"/>
  <c r="H19" i="25"/>
  <c r="M18" i="12"/>
  <c r="E18" i="25"/>
  <c r="H18" i="25"/>
  <c r="M17" i="12"/>
  <c r="E17" i="25"/>
  <c r="H17" i="25"/>
  <c r="M16" i="12"/>
  <c r="E16" i="25"/>
  <c r="H16" i="25"/>
  <c r="M15" i="12"/>
  <c r="E15" i="25"/>
  <c r="H15" i="25"/>
  <c r="M14" i="12"/>
  <c r="E14" i="25"/>
  <c r="H14" i="25"/>
  <c r="M13" i="12"/>
  <c r="E13" i="25"/>
  <c r="H13" i="25"/>
  <c r="M12" i="12"/>
  <c r="E12" i="25"/>
  <c r="H12" i="25"/>
  <c r="M11" i="12"/>
  <c r="E11" i="25"/>
  <c r="H11" i="25"/>
  <c r="M10" i="12"/>
  <c r="E10" i="25"/>
  <c r="H10" i="25"/>
  <c r="M9" i="12"/>
  <c r="E9" i="25"/>
  <c r="H9" i="25"/>
  <c r="M8" i="12"/>
  <c r="E8" i="25"/>
  <c r="H8" i="25"/>
  <c r="M7" i="12"/>
  <c r="E7" i="25"/>
  <c r="H7" i="25"/>
  <c r="M6" i="12"/>
  <c r="D7" i="26"/>
  <c r="E6" i="25"/>
  <c r="H6" i="25"/>
  <c r="M5" i="12"/>
  <c r="D29" i="26"/>
  <c r="G135" i="26"/>
  <c r="G138" i="26"/>
  <c r="G134" i="26"/>
  <c r="G139" i="26"/>
  <c r="D152" i="26"/>
  <c r="E25" i="25"/>
  <c r="E24" i="25"/>
  <c r="D146" i="26"/>
  <c r="D126" i="26"/>
  <c r="D116" i="26"/>
  <c r="D110" i="26"/>
  <c r="D103" i="26"/>
  <c r="D98" i="26"/>
  <c r="D89" i="26"/>
  <c r="D85" i="26"/>
  <c r="D73" i="26"/>
  <c r="D68" i="26"/>
  <c r="D64" i="26"/>
  <c r="D57" i="26"/>
  <c r="D53" i="26"/>
  <c r="D41" i="26"/>
  <c r="D33" i="26"/>
  <c r="G29" i="26"/>
  <c r="G15" i="26"/>
  <c r="G7" i="26"/>
  <c r="D151" i="26"/>
  <c r="G33" i="26"/>
  <c r="G41" i="26"/>
  <c r="G146" i="26"/>
  <c r="G126" i="26"/>
  <c r="G116" i="26"/>
  <c r="G110" i="26"/>
  <c r="G103" i="26"/>
  <c r="G141" i="26"/>
  <c r="G98" i="26"/>
  <c r="G89" i="26"/>
  <c r="G85" i="26"/>
  <c r="G73" i="26"/>
  <c r="G144" i="26"/>
  <c r="G140" i="26"/>
  <c r="G145" i="26"/>
  <c r="G68" i="26"/>
  <c r="G64" i="26"/>
  <c r="G57" i="26"/>
  <c r="G53" i="26"/>
  <c r="G151" i="26"/>
  <c r="F28" i="25"/>
  <c r="E35" i="25"/>
  <c r="E34" i="25"/>
  <c r="E33" i="25"/>
  <c r="E28" i="25"/>
  <c r="H28" i="25"/>
</calcChain>
</file>

<file path=xl/sharedStrings.xml><?xml version="1.0" encoding="utf-8"?>
<sst xmlns="http://schemas.openxmlformats.org/spreadsheetml/2006/main" count="785" uniqueCount="449">
  <si>
    <t>LIVING WATER</t>
  </si>
  <si>
    <t>Protect and enhance our water systems and their environments</t>
  </si>
  <si>
    <t>LW1</t>
  </si>
  <si>
    <t>PERVIOUS SURFACES ARE ENCOURAGED AND IMPERVIOUS SURFACES ARE DISCONNECTED.</t>
  </si>
  <si>
    <t xml:space="preserve">Impervious surfaces should be minimised through the following practices: </t>
  </si>
  <si>
    <t>- Maximising the extent of permeable soils;</t>
  </si>
  <si>
    <t>- Minimising slab-on-ground construction;</t>
  </si>
  <si>
    <t>- Using permeable pavements where appropriate;</t>
  </si>
  <si>
    <t>LW2</t>
  </si>
  <si>
    <t>LW3</t>
  </si>
  <si>
    <t>MAINTAIN NATURAL HYDROLOGY</t>
  </si>
  <si>
    <t>Change in stormwater flow regimes have been shown to have impacts on downstream ecosystems. Development should work towards maintaining natural hydrology. This item is most applicable to developments that discharge to non-tidal natural waterways.</t>
  </si>
  <si>
    <t>Hydrologists should be engaged to develop a stormwater strategy that will help mitigate hydrologic change. This could include any combination of the following measures:</t>
  </si>
  <si>
    <t>The aim of this desired outcome is to reduce the impact of urban developing by encouraging practices that restore natural hydrologic regimes.</t>
  </si>
  <si>
    <t>LW4</t>
  </si>
  <si>
    <t xml:space="preserve">Development complies with the relevant requirements for construction processes outlined in the following documentation: </t>
  </si>
  <si>
    <t>- Common Law requirements regarding impacts on downstream property.</t>
  </si>
  <si>
    <t>- Integrate ESC into the site planning, design, construction phase and post construction phase process</t>
  </si>
  <si>
    <t>- ESC Plans and practices must reflect site characteristics (eg. soil types)</t>
  </si>
  <si>
    <t>- Minimise the extent and duration of soil disturbance;</t>
  </si>
  <si>
    <t>- Plan the staging and sequence of works to minimise risks</t>
  </si>
  <si>
    <t>- Control water movement through the site (ie. ‘clean’ and ‘dirty’ water)</t>
  </si>
  <si>
    <t>- Minimise soil erosion and promptly stabilise disturbed areas</t>
  </si>
  <si>
    <t>- Maximise sediment retention on the site</t>
  </si>
  <si>
    <t>- Maintain all ESC measures in proper working order at all times</t>
  </si>
  <si>
    <t>- Monitor and adjust ESC practices as required to protect water quality</t>
  </si>
  <si>
    <t>RANGES OF EXPERIENCES</t>
  </si>
  <si>
    <t>The planning of landscape and stormwater management systems provide for a design outcome that delivers a range of experiences for site users, including experiences and connection with water that are adventurous and playful.</t>
  </si>
  <si>
    <t>Design includes the following:</t>
  </si>
  <si>
    <t>(i) A variety of ‘sensory’ vegetation connected with stormwater management systems that is within view and/or reach of the public/site visitors.</t>
  </si>
  <si>
    <t>(ii) A water management system that utilises swales and/ or natural drainage lines to draw attention to the ‘line’ of the stormwater trail.</t>
  </si>
  <si>
    <t>(v) Clear legible paths that ensure visual and physical encounters with onsite water corridors or water locations.</t>
  </si>
  <si>
    <t>This desired outcome aims to utilise water to create and enhance the opportunities for place-making within our communities.</t>
  </si>
  <si>
    <t>The outcome acknowledges research which examines the importance of our relationship with water that goes beyond our biological interactions with it (such as needing it for survival).</t>
  </si>
  <si>
    <t>The research illustrates that water can influence people’s movements, life and social experiences and sensory perceptions. It accepts that water is multi-dimensional and has the opportunity to contribute to a place’s distinct setting, sense of place and identity.</t>
  </si>
  <si>
    <t>In designing the site’s built and environmental form, a focus should be given to including stormwater management systems provide sensory (including visual, textural and aural) interest in publicly accessible areas.</t>
  </si>
  <si>
    <t>Consideration should also be given to improving existing or ‘leftover’ spaces on the site for adding aesthetic richness to the site’s external spaces.</t>
  </si>
  <si>
    <t>This outcome fosters interaction with water by encouraging design that allows for safe access points and opportunities for water experiences that allow users to see, touch and play with water in a safe urban environment.</t>
  </si>
  <si>
    <t>Design features should consider where possible activities that invite physical exploration and interaction and engagement by the user. For instance, where safety permits, using small moveable river rocks, stepping stones etc.</t>
  </si>
  <si>
    <t>ENHANCED AMENITY</t>
  </si>
  <si>
    <t>The planning of landscape and stormwater management systems provides for a design outcome that includes:</t>
  </si>
  <si>
    <t>i) A unified landscape and stormwater design approach for the site. For example harvested stormwater could be used to irrigate a landscape.</t>
  </si>
  <si>
    <t>(ii) At least one stormwater treatment system designed to a standard of high visual amenity, and well integrated with the site design, and preferably sited in a visually prominent location, such as a main entry, courtyard or other publicly accessible area to allow high visibility for visitors, residents, employees and passers-by.</t>
  </si>
  <si>
    <t>The aim of this desired outcome is to maximise the potential for increased site and streetscape amenity.</t>
  </si>
  <si>
    <t>It recognises the research suggests that stormwater treatment methods that go beyond ‘traditional detention ponds’ have the potential to add various and distinct amenity values to a locality.</t>
  </si>
  <si>
    <t>Such stormwater treatment methods can include - vegetated swales and raingarden systems integrated with the streetscape as agreed by Council or within the publically accessible parts within the site’s boundary.</t>
  </si>
  <si>
    <t>Refer to the Water by Design “Technical Design Guidelines” landscape design notes for each water treatment measure.</t>
  </si>
  <si>
    <t>NATURAL, HISTORICAL AND CULTURAL IDENTITY</t>
  </si>
  <si>
    <t>The planning of landscape and stormwater management systems provides for a design outcome that:</t>
  </si>
  <si>
    <t>i) Recognises and reflects cultural or heritage significance that is part of the unique character of a community or locality.</t>
  </si>
  <si>
    <t xml:space="preserve">(ii) Utilises the assistance of local cultural or heritage groups, relevant government agencies and/or Council in locating local elements worthy of reflection in the site’s design outcome  </t>
  </si>
  <si>
    <t>The aim of this Desired Outcome is to ensure the design process captures the layering of our urban landscapes as a result of differing cultural, historical and natural attributes over time.</t>
  </si>
  <si>
    <t>Site design should consider heritage and cultural values in a holistic perspective and in particular its relationship with identity and place.</t>
  </si>
  <si>
    <t>In considering heritage site values, thought should be given to the elements that may be integrated with the proposed development. This may be in relation to the past use of the site or reference to the significance of planting, landscape and historical settings.</t>
  </si>
  <si>
    <t>Existing and proposed vegetation on the site is maintained and considers the retention of ecological function and connections that exist beyond the site’s boundaries.</t>
  </si>
  <si>
    <t>Design outcomes include the following:</t>
  </si>
  <si>
    <t>i) Vegetation based water systems and other site landscaping reflect local ecosystem communities and utilises local, indigenous planting where available.</t>
  </si>
  <si>
    <t>ii) In public spaces (parks, roadsides) existing indigenous plant communities are retained and incorporated into landscape design in a way that retains their natural habitat qualities. (note: Commonwealth, State and or Local legislation may require vegetation retention beyond this requirement).</t>
  </si>
  <si>
    <t>iii) Where local priority species for conservation (e.g. platypus, frogs, and birds) are present in a catchment, effort is made to restore habitats (e.g. nesting boxes, retention of habitat logs etc).</t>
  </si>
  <si>
    <t>This Desired Outcome encourages solutions underpinned by the Landscape Principles endorsed by the Australian Institute of Landscape Architects.</t>
  </si>
  <si>
    <t>For the purposes of this Outcome, indigenous plant species are those that occur naturally in a particular area. It is not sufficient to utilise ‘native’ species, which simply means those species that occur naturally in Australia.</t>
  </si>
  <si>
    <t>Landscaping design should consider the patterns and densities which emulate the natural state of riparian corridors and vegetation communities within the area.</t>
  </si>
  <si>
    <t>The requirements may be achieved by using commercial nursery stock or collected seed.</t>
  </si>
  <si>
    <t>Development maximises the opportunities for the rehabilitation of waterways and their riparian corridors.</t>
  </si>
  <si>
    <t>Development complies with legislative requirements where prescribed vegetated buffer widths are mandated for the protection of riparian and/or aquatic habitat.</t>
  </si>
  <si>
    <t>- protect or enhance habitat values, connectivity and other ecological processes and values</t>
  </si>
  <si>
    <t>- protect water quality and aquatic conditions</t>
  </si>
  <si>
    <t>- maintain natural micro-climatic conditions</t>
  </si>
  <si>
    <t>- maintain natural hydrological processes</t>
  </si>
  <si>
    <t>- prevent mass movement, gully erosion, rill erosion, sheet erosion, tunnel erosion, stream bank erosion, wind erosion, or scalding and</t>
  </si>
  <si>
    <t>- prevent loss or modification of chemical, physical or biological properties or functions</t>
  </si>
  <si>
    <t>In proposing a site design, consideration should be given to the following acceptable design outcomes:</t>
  </si>
  <si>
    <t>Resource: Buffer Guidance (Appendix F)</t>
  </si>
  <si>
    <t>https://wetlandinfo.ehp.qld.gov.au/resources/static/pdf/resources/reports/buffer-guide/wetland-buffer-guideline-14-04-13.pdf</t>
  </si>
  <si>
    <t xml:space="preserve">LIVING COMMUNITIES </t>
  </si>
  <si>
    <t>Create versatile places that enable safe, healthy, inclusive and resilient communities</t>
  </si>
  <si>
    <t>WATER HARVESTING</t>
  </si>
  <si>
    <t>Refer to the Water by Design “Concept Design Guidelines” Best Management Practices for rainwater and stormwater harvesting.</t>
  </si>
  <si>
    <t>Landscape design outcomes promote resilience and capacity for adapting to change, and include the following:</t>
  </si>
  <si>
    <t>(i) Landscape Materials</t>
  </si>
  <si>
    <t xml:space="preserve"> » Retention of existing landscape features and vegetation on site</t>
  </si>
  <si>
    <t xml:space="preserve"> » Retention and planting of trees to optimise shade to create useable and comfortable areas</t>
  </si>
  <si>
    <t>(ii) Landscape Management</t>
  </si>
  <si>
    <t>- maximising plant viability</t>
  </si>
  <si>
    <t>- reducing erosion</t>
  </si>
  <si>
    <t xml:space="preserve">- controlling weed invasion </t>
  </si>
  <si>
    <t xml:space="preserve">- providing adequate water infiltration </t>
  </si>
  <si>
    <t>For the purposes of this outcome, ‘native’ Australian plant species (those species that occur naturally in Australia) should be utilised, with a preference for ‘indigenous’ plant species (those that occur naturally in a particular area). </t>
  </si>
  <si>
    <t>SOCIAL TIES</t>
  </si>
  <si>
    <t>Outdoor areas provide gathering spaces that help improve social ties for site users and/or the general public.</t>
  </si>
  <si>
    <t>Design includes one or more of the following outcomes:</t>
  </si>
  <si>
    <t>(i) Shared outdoor group seating.  The provision of commercial components, such as cafes, where a consistent use under a Local Planning Scheme can achieve this credit, however this should not be provided instead of, or as a means of excluding publicly or generally accessible outdoor group seating.</t>
  </si>
  <si>
    <t>(v) An inclusive community consultation process.</t>
  </si>
  <si>
    <t>The desired outcome encourages the promotion of the link between well-being and the provision of green spaces, green infrastructure and water in the landscape.</t>
  </si>
  <si>
    <t>Site design ensures that designated open space is available to all and is inclusive. Design includes opportunities to meet, gather and interact to help reduce social exclusion in communities.</t>
  </si>
  <si>
    <t>The following design outcomes are to be considered:</t>
  </si>
  <si>
    <t>- Proposed siting location considers access to sunlight and avoids overshadowing by built form where possible.</t>
  </si>
  <si>
    <t>- Spaces allocated as communal space for social gathering purposes avoids concealed alcoves, hidden entrance areas which limit passive surveillance and impact on the perceived sense of safety</t>
  </si>
  <si>
    <t>- Moveable seating options that encourage group interaction is preferred</t>
  </si>
  <si>
    <t>OUTDOOR CONTEMPLATIVE VALUES</t>
  </si>
  <si>
    <t>This Design Outcome encourages the creation of external spaces that encourage reflection, rest and quiet contemplation.</t>
  </si>
  <si>
    <t>Design outcomes include:</t>
  </si>
  <si>
    <t>(i) Outdoor seating in a location that is considerate of safety, noise and microclimatic conditions to enable quite contemplation.</t>
  </si>
  <si>
    <t>Where exposure to adverse climatic conditions or excessive noise may be unavoidable, design includes protective barriers to minimise exposure.</t>
  </si>
  <si>
    <t>(ii) Seating is located in an area that has access visually and/or physically to water environments that encourages a range of sensory experiences.</t>
  </si>
  <si>
    <t xml:space="preserve">The desired outcome encourages the promotion of external spaces that allow workers, residence or visitors to rest and reflect. </t>
  </si>
  <si>
    <t xml:space="preserve"> </t>
  </si>
  <si>
    <t xml:space="preserve">Design features should consider: </t>
  </si>
  <si>
    <t>HEALTHY LIVING</t>
  </si>
  <si>
    <t>Communal/open space areas have the capacity to support passive or active recreational opportunities. Design outcomes include the following:</t>
  </si>
  <si>
    <t>(ii) Site incorporates and/or connects with walking/ cycling tracks.</t>
  </si>
  <si>
    <t>Where a site is not directly connected with active recreation options for walking or cycling, but located within (200m) walkable distance to public transport options, the credit requirement for (ii) can be met.</t>
  </si>
  <si>
    <t>(iii) Play spaces that encourage natural or interactive play opportunities.</t>
  </si>
  <si>
    <t>(iv) There is a direct link with recreation, landscape and water features on the site</t>
  </si>
  <si>
    <t>By using an integrated approach to earthworks and vegetation design, regulatory standards for safety can be achieved in a way that improves inclusiveness and opportunities for positive interactions with water. Design elements include:</t>
  </si>
  <si>
    <t>LC4</t>
  </si>
  <si>
    <t>The planning of landscaping and stormwater management systems provide for a design outcome which incorporates educational and interpretative opportunities for the site users.</t>
  </si>
  <si>
    <t>The design must:</t>
  </si>
  <si>
    <t xml:space="preserve">LIVING LOCAL ECONOMIES </t>
  </si>
  <si>
    <t>Provide affordable, enduring solutions that are viable to build, use and maintain</t>
  </si>
  <si>
    <t>LLE1</t>
  </si>
  <si>
    <t>Planning and design of water cycle practices consider life-cycle costs of infrastructure. Costs must commensurate with the capacity of the project developer and ultimate asset owner to pay those costs.</t>
  </si>
  <si>
    <t>The proposed stormwater strategy provides multiple benefit outcomes and (triple bottom line) value for money.</t>
  </si>
  <si>
    <t>Reference to Local Council requirements is recommended for guidance.</t>
  </si>
  <si>
    <t>LLE2</t>
  </si>
  <si>
    <t>Planning and design of water cycle practices consider maintenance and access requirements.</t>
  </si>
  <si>
    <t>Assets requiring frequent maintenance must have easy access using standard maintenance equipment readily accessible to the asset owner.</t>
  </si>
  <si>
    <t>Description</t>
  </si>
  <si>
    <t>Living Water</t>
  </si>
  <si>
    <t>Living Communities</t>
  </si>
  <si>
    <t>Living Local Economies</t>
  </si>
  <si>
    <t>Available</t>
  </si>
  <si>
    <t>SCORE</t>
  </si>
  <si>
    <t>Score</t>
  </si>
  <si>
    <t>Element</t>
  </si>
  <si>
    <t>LW5</t>
  </si>
  <si>
    <t>Minimum Points Required</t>
  </si>
  <si>
    <t>Notes</t>
  </si>
  <si>
    <t>2 points</t>
  </si>
  <si>
    <t>equivalent to achieving 80% of the stormwater management design objectives (Table B of the State Planning Policy, Water Quality) in the relevant climatic zone</t>
  </si>
  <si>
    <t>in addition to meeting the minimum standards for stormwater quality above</t>
  </si>
  <si>
    <t>Minimum score required to achieve compliance</t>
  </si>
  <si>
    <t>Theme</t>
  </si>
  <si>
    <t>Intent</t>
  </si>
  <si>
    <t>Living Water (LW)</t>
  </si>
  <si>
    <t>To ensure development incorporates total water cycle practices that protect the environment</t>
  </si>
  <si>
    <t>Living Communities (LC)</t>
  </si>
  <si>
    <t>To encourage innovative, safe and versatile design that delivers enduring benefits for communities</t>
  </si>
  <si>
    <t>Living Local Economies (LLE)</t>
  </si>
  <si>
    <t>Provide affordable enduring solutions that are viable to build, use and maintain</t>
  </si>
  <si>
    <t>Principle</t>
  </si>
  <si>
    <t>What this means</t>
  </si>
  <si>
    <t>1. Maintain diversity and redundancy</t>
  </si>
  <si>
    <t>2. Manage connectivity</t>
  </si>
  <si>
    <t>3. Manage slow variables and feedbacks</t>
  </si>
  <si>
    <t>4. Foster complex adaptive systems thinking</t>
  </si>
  <si>
    <t>Valuing different perspectives to generate an understanding of the system as a whole, embracing complexity and unpredictability</t>
  </si>
  <si>
    <t xml:space="preserve">Understanding the diversity of values and threats upstream and downstream of assets. </t>
  </si>
  <si>
    <t>5. Encourage learning</t>
  </si>
  <si>
    <t>Promote continuous and collaborative learning, not only for our community but also designers, assessors and decision-makers.</t>
  </si>
  <si>
    <t>6. Broaden participation</t>
  </si>
  <si>
    <t>Collective action is enabled by shared understanding through participatory processes.</t>
  </si>
  <si>
    <t>7. Promote polycentric governance systems</t>
  </si>
  <si>
    <t>Decision-making occurs across and between institutions enabling adaptive management.</t>
  </si>
  <si>
    <t>A process is established for decision-makers to assess the value of a project across multiple areas of funding or regulation.</t>
  </si>
  <si>
    <t>yes</t>
  </si>
  <si>
    <t>1. Diversity and redundancy</t>
  </si>
  <si>
    <t>3. Manage slow variables</t>
  </si>
  <si>
    <t>4. Foster adaptive thinking</t>
  </si>
  <si>
    <t>7. Promote polycentric governance</t>
  </si>
  <si>
    <t>Systems with more, diverse sources and components are more resilient to changes in environmental conditions e.g. longer dryer period, more intense rainfall</t>
  </si>
  <si>
    <t>Well-connected systems recover from environmental disturbances more quickly, however systems that are too well connected can more effectively deliver shocks and impacts more efficiently.</t>
  </si>
  <si>
    <t xml:space="preserve">Design of a process and/or outcomes that encourage calculated risk-taking and engagement with water </t>
  </si>
  <si>
    <t>STORMWATER QUALITY</t>
  </si>
  <si>
    <t>WATER SYSTEMS THAT CONSIDER WHOLE OF LIFE COSTS AND VALUE FOR MONEY</t>
  </si>
  <si>
    <t>WATER SYSTEMS THAT CONSIDER MAINTENANCE AND ACCESS REQUIREMENTS</t>
  </si>
  <si>
    <t>(vi) A place for safe play and/or exploration associated with the water systems. This would include clear points of entry/egress into the system that are safely accessible.</t>
  </si>
  <si>
    <t>Iv) Where waterways are created (i.e. through Natural Channel Design, pipe daylighting or channel naturalisation) a range of ecological niches are provided.</t>
  </si>
  <si>
    <t>Degraded sections of waterways and riparian corridors are revegetated with indigenous plant species in patterns and densities which emulate the natural state of riparian corridors within the area. This item includes channel naturalisation and  may include restoration of fish passage through existing culverts / weirs.</t>
  </si>
  <si>
    <t>- Designs consider different mobility requirements e.g. elderly population</t>
  </si>
  <si>
    <t xml:space="preserve">The aim of this Desired Outcome is to reconnect communities with the natural water cycle. The provision focuses on raising the “visual profile” of the water cycle in the  </t>
  </si>
  <si>
    <t>community and enabling interactive activities focused on water. Ideally education design principles should consider the following:</t>
  </si>
  <si>
    <t>LIVING ENVIRONMENT</t>
  </si>
  <si>
    <t>LLE3</t>
  </si>
  <si>
    <t>CIRCULAR ECONOMIES</t>
  </si>
  <si>
    <t>LE1</t>
  </si>
  <si>
    <t>LE2</t>
  </si>
  <si>
    <t>LE3</t>
  </si>
  <si>
    <t>LC1</t>
  </si>
  <si>
    <t>SAFE AND WELCOMING PLACES</t>
  </si>
  <si>
    <t>LC2</t>
  </si>
  <si>
    <t>LC3</t>
  </si>
  <si>
    <t>SUSTAINABLE LANDSCAPED AREAS</t>
  </si>
  <si>
    <t>LE4</t>
  </si>
  <si>
    <t>(iii) Minimise potable water use for landcapes</t>
  </si>
  <si>
    <t>BIODIVERSITY REHABILITATION AND ENHANCEMENT</t>
  </si>
  <si>
    <t>PROTECT BIODIVERSITY VALUES</t>
  </si>
  <si>
    <t>PROTECT RIPARIAN AND AQUATIC HABITAT</t>
  </si>
  <si>
    <t>Runoff pollution is minimised</t>
  </si>
  <si>
    <t>Flow hydrology harm minimised</t>
  </si>
  <si>
    <t>Stormwater that is managed at source - avoids impacts</t>
  </si>
  <si>
    <t>Beneficial Reuse of Stormwater</t>
  </si>
  <si>
    <t>Places where biodiversity is protected</t>
  </si>
  <si>
    <t>Places where biodiversity is enhanced</t>
  </si>
  <si>
    <t>Places that are attractive and draw people in</t>
  </si>
  <si>
    <r>
      <t xml:space="preserve">Places that give back to the community - </t>
    </r>
    <r>
      <rPr>
        <b/>
        <i/>
        <sz val="10"/>
        <color theme="0"/>
        <rFont val="Century Gothic"/>
        <family val="2"/>
      </rPr>
      <t>social wellbeing</t>
    </r>
  </si>
  <si>
    <t>LC5</t>
  </si>
  <si>
    <t>LC6</t>
  </si>
  <si>
    <t>LC7</t>
  </si>
  <si>
    <t>LC8</t>
  </si>
  <si>
    <t>Preservation and enhancement of waterways and natural areas</t>
  </si>
  <si>
    <t>(iii) Maximise environmental stewardship potential including:</t>
  </si>
  <si>
    <t>Places that promote education, awareness and stewardship</t>
  </si>
  <si>
    <t>PERVIOUS SURFACES</t>
  </si>
  <si>
    <t>WHOLE OF LIFE COSTS</t>
  </si>
  <si>
    <t>MAINTENANCE AND ACCESS</t>
  </si>
  <si>
    <t>INTEGRATED EDUCATION</t>
  </si>
  <si>
    <t>Living Environment</t>
  </si>
  <si>
    <t>20 points</t>
  </si>
  <si>
    <t>40 points</t>
  </si>
  <si>
    <t>Protect and enhance natural areas ajacent to waterways</t>
  </si>
  <si>
    <t>To encourage community acceptance of good waterway management practices</t>
  </si>
  <si>
    <t>Signoff</t>
  </si>
  <si>
    <t>Suitably qualified stormwater professional</t>
  </si>
  <si>
    <t>Registered Landscape Architect</t>
  </si>
  <si>
    <t>Stormwater Management Plan (SMP)</t>
  </si>
  <si>
    <t>Landscape plan</t>
  </si>
  <si>
    <t>Ecologist</t>
  </si>
  <si>
    <t>Ecological Report</t>
  </si>
  <si>
    <t>Submission statement</t>
  </si>
  <si>
    <t>Documentation</t>
  </si>
  <si>
    <t>- Avoid creation of pollutants through source control programs</t>
  </si>
  <si>
    <t>BIODIVERSITY REHABILITATION</t>
  </si>
  <si>
    <t>Optional Personnel</t>
  </si>
  <si>
    <t>Registered Profesional Engineer QLD (RPEQ)</t>
  </si>
  <si>
    <r>
      <t xml:space="preserve"> » Minimise use of impervious pavements and turf. Where turfing is necessary consider using a turf species that requires less watering and mowing.</t>
    </r>
    <r>
      <rPr>
        <sz val="10"/>
        <color rgb="FFFF0000"/>
        <rFont val="Century Gothic"/>
        <family val="2"/>
      </rPr>
      <t xml:space="preserve"> </t>
    </r>
    <r>
      <rPr>
        <sz val="10"/>
        <rFont val="Century Gothic"/>
        <family val="2"/>
      </rPr>
      <t>Minimise the use of plastics</t>
    </r>
  </si>
  <si>
    <t>TEMPERATURE MANAGEMENT</t>
  </si>
  <si>
    <t>LE5</t>
  </si>
  <si>
    <t>(i) Water temperature</t>
  </si>
  <si>
    <t xml:space="preserve">(ii) Air temperature </t>
  </si>
  <si>
    <t>(iii) Climate change</t>
  </si>
  <si>
    <t xml:space="preserve">There are a number reasons why temperature should be included in the design of stormwater managemnt systems. Consideration should be given to  water temperature (ecology), air temperature (microclimate &amp; livability) and climate change in general: </t>
  </si>
  <si>
    <t>Aquatic ecosystems can be very sensitive to temperature changes. This is often induced via reductions in disolved oxygen as well as encouragement of algal growth caused by over-heated waterbodies.</t>
  </si>
  <si>
    <t>Hazard: Sediment (TSS)</t>
  </si>
  <si>
    <t>Hazards: flow volume, flow rate, flow frequency, flow change, flooding</t>
  </si>
  <si>
    <t>Hazards: reduced ground water infiltration, increased runoff</t>
  </si>
  <si>
    <t>Hazard: over reliance on potable water sources / Opportunity: beneficial reuse</t>
  </si>
  <si>
    <t>Hazard: clearing of riparian habitat</t>
  </si>
  <si>
    <t>Hazard: monocultures / Opportunities: enhance and extend habitat</t>
  </si>
  <si>
    <t>Opportunities: enhance habitat</t>
  </si>
  <si>
    <t>Hazards: heat, carbon dioxide / Opportunities: shade, passive cooling</t>
  </si>
  <si>
    <t>Hazards: uncohesive design, poor aesthetics</t>
  </si>
  <si>
    <t>Hazards: one-dimensional, no-co-benefits, missed opportunities</t>
  </si>
  <si>
    <t>Hazards: does not engage, does not inform</t>
  </si>
  <si>
    <t>Hazards: does not reflect the historical / cultural context</t>
  </si>
  <si>
    <t>Hazards: lack of green space, social exclusion / Opportunity: community building</t>
  </si>
  <si>
    <t>Hazards: vistas not utilised / Opportunities: relaxation benefits</t>
  </si>
  <si>
    <t>Hazards: unsafe, unfriendly</t>
  </si>
  <si>
    <t>Hazard: expensive / Opportunity: enhance triple bottom line value</t>
  </si>
  <si>
    <t>Hazard: expensive to maintain</t>
  </si>
  <si>
    <t>Hazard: toxic materials / Opportunity: waste reuse</t>
  </si>
  <si>
    <t>MINIMUM EROSION AND SEDIMENT CONTROL</t>
  </si>
  <si>
    <t>- Total site capture</t>
  </si>
  <si>
    <t>- Integrated ESC and WSUD planning</t>
  </si>
  <si>
    <t>- Sediment basin water reuse for dust suppresion</t>
  </si>
  <si>
    <t>- Staged development to expose less than 20% of site at any one time</t>
  </si>
  <si>
    <t>no</t>
  </si>
  <si>
    <t>The requirement seeks to maximise biodiversity opportunities in the community. In particular, it encourages the restoration and rehabilitation of the natural riparian</t>
  </si>
  <si>
    <t xml:space="preserve"> plant community in our waterways and natural drainage channels in consultation with local government authorities.</t>
  </si>
  <si>
    <t xml:space="preserve">Outcomes can be easily achieved through the collaboration of engineering, </t>
  </si>
  <si>
    <t>landscape architect disciplines and local artists (if utilising public art elements).</t>
  </si>
  <si>
    <t xml:space="preserve">This Desired Outcome supports the research that suggests that the built environment can have a significant impact on the level of physical activity that a person </t>
  </si>
  <si>
    <t>engages in. Design outcomes should avoid over dependence on structured play equipment or exercise equipment in favour of natural or interactive play opportunities that well-designed water and landscape features can supply.</t>
  </si>
  <si>
    <t xml:space="preserve">The aim of this desired outcome is to limit the volume and rate of runoff resulting from impervious surfaces (such as parking lots, building rooftops, external hardscape </t>
  </si>
  <si>
    <t>Complies</t>
  </si>
  <si>
    <t>A MINIMUM OF 2 CREDITS MUST BE ACHIEVED AGAINST THIS ITEM</t>
  </si>
  <si>
    <t>Certified Profesional in ESC(CPESC)</t>
  </si>
  <si>
    <t xml:space="preserve">BIODIVERSITY REHABILITATION </t>
  </si>
  <si>
    <t>Hazard: Pollution (TSS, TN, TP &amp; GP)</t>
  </si>
  <si>
    <t>The following list provides a source of associated guidelines in meeting this requirement. - State and Regional Design Guidelines - State Planning Policy - Best Practice Erosion and Sediment Control (International Erosion Control Association).</t>
  </si>
  <si>
    <t>Key principles of effective Erosion and Sediment Control (ESC) to be considered include:</t>
  </si>
  <si>
    <t>Value</t>
  </si>
  <si>
    <t>Water Quality - LW1</t>
  </si>
  <si>
    <t>Waterway Health - LW + LE</t>
  </si>
  <si>
    <t>min = 2 points</t>
  </si>
  <si>
    <t>min = 20 points</t>
  </si>
  <si>
    <t>min = 40 points</t>
  </si>
  <si>
    <t>OVERALL SCORE</t>
  </si>
  <si>
    <t xml:space="preserve">Living Waterways - Total </t>
  </si>
  <si>
    <t>y/n</t>
  </si>
  <si>
    <t>CREDITS</t>
  </si>
  <si>
    <t>AVAIL</t>
  </si>
  <si>
    <t>Safeguard Thresholds</t>
  </si>
  <si>
    <t xml:space="preserve">        Special note: points are cumulative (tick all boxes for full points)</t>
  </si>
  <si>
    <t xml:space="preserve">        Minimum 50% directly disconnected required to earn points</t>
  </si>
  <si>
    <t>Stormwater Quality (LW1)</t>
  </si>
  <si>
    <t>Waterway Health (LW+LE)</t>
  </si>
  <si>
    <t>Overall Score (LW+LE+LC+LLE)</t>
  </si>
  <si>
    <t>AVAILABLE POINTS</t>
  </si>
  <si>
    <r>
      <rPr>
        <sz val="10"/>
        <color theme="0" tint="-0.499984740745262"/>
        <rFont val="Calibri"/>
        <family val="2"/>
      </rPr>
      <t>©</t>
    </r>
    <r>
      <rPr>
        <sz val="8"/>
        <color theme="0" tint="-0.499984740745262"/>
        <rFont val="Century Gothic"/>
        <family val="2"/>
      </rPr>
      <t xml:space="preserve"> 2020 Water by Design</t>
    </r>
  </si>
  <si>
    <t>EROSION AND SEDIMENT CONTROL</t>
  </si>
  <si>
    <t xml:space="preserve">        Special note: mandatory items must be achieved</t>
  </si>
  <si>
    <t>PROTECT RIPARIAN BUFFERS AND AQUATIC HABITAT</t>
  </si>
  <si>
    <t>RANGES OF EXPERIENCES THAT CREATE COMMUNITY INTEREST</t>
  </si>
  <si>
    <t>INTEGRATED, INTERACTIVE AND ENGAGING EDUCATION</t>
  </si>
  <si>
    <t>SOCIAL TIES, COMMUNITY BUILDING</t>
  </si>
  <si>
    <t>Important note: Where a biodiversity offset payment arrangement has been entered into with a State or Local Authorities, credit for this outcome may be granted in discussion with Council.</t>
  </si>
  <si>
    <t>Hazards: toxicity, removal of key landscape features, maintenance intensive, high water use</t>
  </si>
  <si>
    <t>This Desired Outcome complements existing mandatory safety standards (e.g. safety in design, QUDM, CPTED) by encouraging approaches that minimise risk through the use of natural means such as plants and careful earthworks design.</t>
  </si>
  <si>
    <t>EROSION AND SEDIMENT CONTROL (min 6pts)</t>
  </si>
  <si>
    <t>STORMWATER QUALITY (min 2pts)</t>
  </si>
  <si>
    <t>The aim of this desired outcome is to encourage the consideration of localised capture of pollutants (e.g. sediment, nutrients and other toxicants) and treatment methods that minimise downstream impacts. Local site maintenance and management activities should be considered as the preferred way for achieving healthy waterway goals.</t>
  </si>
  <si>
    <t xml:space="preserve">Permeable paving and green roofs are alternatives to impervious surfaces, while landscape </t>
  </si>
  <si>
    <t xml:space="preserve">This Desired Outcome supports the use of non-potable uses to reduce the demand on community water infrastructure and reduce the energy and community costs associated with processing and pumping potable water. </t>
  </si>
  <si>
    <t>Where they are available, refer to indigenous planting guides prepared by Greening Australia or guidelines provided by local Councils. The requirements may be achieved by using commercial nursery stock or collected seed.</t>
  </si>
  <si>
    <t xml:space="preserve">Where they are available, refer to indigenous planting guides prepared by Greening </t>
  </si>
  <si>
    <t>Australia. or guidelines provided by local Councils.</t>
  </si>
  <si>
    <t>Where they are available, refer to indigenous planting guides prepared by Greening Australia, or guidelines provided by local Councils.  </t>
  </si>
  <si>
    <t>Where exotic plant species are proposed, ensure they are not included on lists of noxious and/or environmental weeds.</t>
  </si>
  <si>
    <t>Water Sensitive Designs</t>
  </si>
  <si>
    <t>UN Sustainable Development Goals</t>
  </si>
  <si>
    <t>QLD State Planning Policy</t>
  </si>
  <si>
    <t>Justification</t>
  </si>
  <si>
    <t>Recent studies show a rainwater tank can add $18,000 to the value of a property (Zhang et al. 2015).</t>
  </si>
  <si>
    <t>In a typical setting, Stormwater Quality modelling (e.g. MUSIC modelling) shows rainwater tanks can reduce flow volumes by about 9% (Alluvium, 2019).</t>
  </si>
  <si>
    <t>Developing and paving a catchment can increase flows above natural conditions by up to 5 times (Walsh, 2020).</t>
  </si>
  <si>
    <t>Current research suggests an average of 46% of assets are under-performing across several LGA’s leading to decreased WQ performance (Dalrymple, 2019).</t>
  </si>
  <si>
    <t>A study found a 10% increase in tree canopy in the street was associated with an increase in property sale prices of $18,707 (Netusil et al., 2014).</t>
  </si>
  <si>
    <t>A study in Perth found that a 10% increase in canopy cover adjacent to public open space was worth $17,264 per property (Pandit, 2013).</t>
  </si>
  <si>
    <t>Scenario Modelling at Yarrabilba shows the potential to counteract a Heat Island effect by up to 5 degrees on maximum temperature days by using a Water Sensitive Cities approach (Tanner, 2020)</t>
  </si>
  <si>
    <t>et al., 2017).</t>
  </si>
  <si>
    <t>A meta study of various willingness to fund research projects documented the freedom from water restrictions benefit and found it varies from $3 a month to $33.50 a month per household (Houtven et al 2017</t>
  </si>
  <si>
    <t>A study looking at the relationship between urban greenery and mental health found those participants that perceived they had a green neighbourhood, had a 40 to 60% chance of better physical and mental health outcomes, compared to those participants
that perceived they did not have a green neighbourhood (Sugiyama et al, 2008).</t>
  </si>
  <si>
    <t>Cooperative Research Centre (CRC) for Water Sensitive Cities examined property sales in Sydney between Jan 2008 and Sep 2014 and found houses sold for at least $50,000 more when a rain garden was less than 50 metres away.</t>
  </si>
  <si>
    <t>Sustained and consistent ESC compliance and enforcement activities can result in high levels of effective onsite ESC performance within the land development industry, capable of achieving sediment load reductions of 60 – 80%.</t>
  </si>
  <si>
    <t>Based on 2015 rates of urban land development, construction activities in SEQ are estimated to generate ~114,000 tonnes of mobilised sediment annually. This represents approximately 40% of the total sediment load entering SEQ waterways each year.  (Healthy Waterways, 2015).</t>
  </si>
  <si>
    <t>(Healthy Waterways, 2015).</t>
  </si>
  <si>
    <t xml:space="preserve">Litter reduction programs, safe carwashing programs, sweeping driveways, animal feaces disposal, plastic water bottle minimisation - waterbottle refill stations, connection with habitat groups, citizen science groups </t>
  </si>
  <si>
    <t>To ensure that community receive maximum value from blue/green infrastructure</t>
  </si>
  <si>
    <t>Hazards: active lifestyle stifled, disconnected paths, unusable greenspace / Opportunities: active lifestyle, reconnection to nature</t>
  </si>
  <si>
    <t>Credits can be achieved as an alternative to meeting the stormwater loads. All developments must put in place measures to prevent litter entering waterways.</t>
  </si>
  <si>
    <r>
      <rPr>
        <u/>
        <sz val="10"/>
        <color theme="1"/>
        <rFont val="Century Gothic"/>
        <family val="2"/>
      </rPr>
      <t>Important note:</t>
    </r>
    <r>
      <rPr>
        <sz val="10"/>
        <color theme="1"/>
        <rFont val="Century Gothic"/>
        <family val="2"/>
      </rPr>
      <t xml:space="preserve"> Where the development’s receiving waters have been identified as sensitive receiving areas/waters or significant or valuable by State and Local authorities, then pollutant levels must meet or be below target loads. In this case, at</t>
    </r>
  </si>
  <si>
    <t>least 8 Credits must be achieved. Where a voluntary water quality offset payment arrangement has been entered into with local and or state authorities, then up to 8</t>
  </si>
  <si>
    <t>buffers and raingardens can reduce the impact of runoff from unavoidable</t>
  </si>
  <si>
    <t>impervious surfaces. See Impervious surface definition.</t>
  </si>
  <si>
    <t>areas). Limiting flows reduces opportunities for the accumulation of debris, sediments</t>
  </si>
  <si>
    <t>and unhealthy pollutants from adversely affecting receiving waters.</t>
  </si>
  <si>
    <t>Harvested roofwater or stormwater, or treated wastewater, is used to supply non-potable uses, such as irrigation, passive watering, toilet flushing etc.</t>
  </si>
  <si>
    <t xml:space="preserve"> - If a waterway is not covered by a Local Planning Scheme overlay and relevant provisions, a minimum 25m vegetated buffer from the top of the high bank applies (see notes in provision requirements</t>
  </si>
  <si>
    <t xml:space="preserve">regarding larger buffers). </t>
  </si>
  <si>
    <t>This desired outcome aims to encourage opportunities to incorporate improved biodiversity, riparian vegetation and in-stream habitat to prevent the long-term deterioration of waterways. The minimum buffers provided in the adjoining column are considered a guide Legislation in order to:</t>
  </si>
  <si>
    <t xml:space="preserve">» Landscape design outcomes should minimise the need for intensive weeding and maintenance, fertilisation and post-establishment irrigation, especially from potable sources. </t>
  </si>
  <si>
    <t xml:space="preserve">Planting design should be approached with the aim of: </t>
  </si>
  <si>
    <t>The use of native species can have a number of benefits including provision of habitat for native fauna, and better adaptation to the soil, rainfall, heat, humidity and other site conditions.</t>
  </si>
  <si>
    <t>Dense native plantings which promote shading and leaf litter will shade out weeds and reduce weed invasion.</t>
  </si>
  <si>
    <t>Climate change is also a significant threat to coral reef systems and every effort should</t>
  </si>
  <si>
    <t>be made to reduce carbon emmisions in what ever way we can. Water can also be used in the landscape to counteract the discomfort and distress caused by a heating</t>
  </si>
  <si>
    <t>climate and provide ecosystem refugia.</t>
  </si>
  <si>
    <t xml:space="preserve">(iv) A design outcome that allows for the creation of a variety of sounds, rhythms and volumes. This can be achieved by allowing stormwater to fall from various heights, by varying the amounts and rate of stormwater falling and flowing and the utilisation of different surfaces (pebbles, stone, metal etc). </t>
  </si>
  <si>
    <t>(iii) A design outcome that allows users to touch the water systems in different forms such as flowing, falling, splashing.</t>
  </si>
  <si>
    <t>See Definitions for - Sense of Place, Natural Drainage Line &amp; Sensory Vegetation.
This desired outcome also recognises that most traditional stormwater management systems are designed with the intention to keep people away from designated infrastructure areas.</t>
  </si>
  <si>
    <t>See definition list for definition of “Point of entry” and "wild".</t>
  </si>
  <si>
    <t>(ii) Provide a minimum of two educational or interpretive elements (maps, signage, brochures, public art elements etc) that draw attention to and explain water values. Only one of the two elements can be in the form of traditional signage.</t>
  </si>
  <si>
    <t>(i) Incorporate a minimum of two separate educational or interpretive elements that are interactive.</t>
  </si>
  <si>
    <t>Possible design approaches for interactivity include:
- Interactive art features or elements that allow  “touchable” systems that encourage exploration
- Designs which exploit the sound of water</t>
  </si>
  <si>
    <t xml:space="preserve">- Elements (especially if using traditional signage) should not relate to specific defined functions of systems so there is no risk of signage becoming outdated
</t>
  </si>
  <si>
    <t>- Elements encourage both an educational and emotional level of connection with the site users to set a broader environment and social context for the development.</t>
  </si>
  <si>
    <t>- Elements encourage a step away from the traditional form of signage focused on biophysical aspects of the environment as an education tool and offers creative alternatives as educational opportunities.</t>
  </si>
  <si>
    <t>- Children’s water play areas, moving public art work that has a human interactive function to operate etc.</t>
  </si>
  <si>
    <t>- Lighting features which engage and respond to interaction.</t>
  </si>
  <si>
    <t>Indigenous landscape value activities should be undertaken in consultation with the relevant indigenous bodies for the locality and/or the local Council. 
In considering indigenous landscape values, thought should be given to the physical elements that may be integrated with the proposed development. This may include traditional boundaries, biodiversity, pathways and important sites/areas.</t>
  </si>
  <si>
    <t>The Strong Communities Handbook 2006, provide a useful list of aspects that should be considered when initiating community participation processes in cultural planning and design outcomes.</t>
  </si>
  <si>
    <t>(ii) Shared eating and cooking facilities such as covered BBQ areas.</t>
  </si>
  <si>
    <t>(iv) The inclusion of a social space such as a productive garden, playground, etc.</t>
  </si>
  <si>
    <t xml:space="preserve">(iii) Clear, legible design that enables users to intuitively understand which spaces are available for shared public use activities, without the need for excessive fencing or signage. </t>
  </si>
  <si>
    <t>- Proposed locations of contemplation spaces consider microclimatic features that make a space comfortable and encourage the use of the space under a range of conditions. For example, seating areas should be sited in shaded areas in summer, and avoid extreme or unpleasant microclimate conditions, etc.</t>
  </si>
  <si>
    <t>- Where exposure to climatic conditions or unsightly traffic and noise may be unavoidable, design should include protective barriers such as wind breaks, awnings, vegetated buffers, screens or barriers to minimise exposure.</t>
  </si>
  <si>
    <t>(i) Opportunities where people can adopt, interact and generally develop a sense of ownership through passive recreational activities. Eg. Communal gardening, etc.</t>
  </si>
  <si>
    <t>(i) The careful use of planting and integrated vegetation.</t>
  </si>
  <si>
    <t>(ii) The use of pedestrian bridges or viewing platforms to allow site users to view stormwater safely from above.</t>
  </si>
  <si>
    <t>(iii) Effective use of slope and level change to disperse stormwater in tiered systems, or by allowing water to spread over a greater horizontal space.</t>
  </si>
  <si>
    <t>- Local Planning Schemes and relevant policies.</t>
  </si>
  <si>
    <r>
      <t>         I.            Reduce a</t>
    </r>
    <r>
      <rPr>
        <i/>
        <sz val="10"/>
        <color theme="1"/>
        <rFont val="Century Gothic"/>
        <family val="2"/>
      </rPr>
      <t>nnual average runoff volume by 10% compared to ‘business as usual’.</t>
    </r>
  </si>
  <si>
    <t>       II.            Preserve, restore and utilise natural flood storage zones and enhance flood resilience.</t>
  </si>
  <si>
    <t>- Direct stormwater from impervious surface to pervious surface/infiltration trenches/stormwater harvesting/flow dispersal devices.</t>
  </si>
  <si>
    <t>- Avoiding direct drainage from impervious surfaces to stormwater drainage systems and waterways;</t>
  </si>
  <si>
    <t>- Using green roofs/passive irrigation/wicking beds;</t>
  </si>
  <si>
    <t>- Minimise creek crossings. Creek crossings should be designed so they do not impede terrestrial or aquatic fauna movement.</t>
  </si>
  <si>
    <t>- Waterways should not be hidden at the rear of development where they are inaccessible, rather they should be an accessible feature integrated into public spaces.</t>
  </si>
  <si>
    <t>- Direct stormwater outlets to waterways should be avoided in favour of dispersing flows within riparian area.</t>
  </si>
  <si>
    <t>maximise passive irrigation - wicking beds, stormwater mining, watersmart street trees, xeriscapes.</t>
  </si>
  <si>
    <t>- provide canopy trees adjacent to waterways to throw shade on ponded water and lower temperatures.</t>
  </si>
  <si>
    <t>- avoid concrete open channels that may heat ponded water.</t>
  </si>
  <si>
    <t>- encourage flushing of water bodies as stagnant lakes and ponds can heat up and retain heat.</t>
  </si>
  <si>
    <t>- provide passive irrigated steet trees to regulate the microclimate.</t>
  </si>
  <si>
    <t>- provide irrigated green roofs to assist with passive cooling.</t>
  </si>
  <si>
    <t>- keep water features in the landscape to provide evaporative cooling.</t>
  </si>
  <si>
    <t>- provide carbon neutral/low-energy water management systems that do not contribute to climate change.</t>
  </si>
  <si>
    <t>- enabling ease of maintenance to support long-term plant viability and vigorous growth.</t>
  </si>
  <si>
    <t>This element encourages offsets where environmental/social beniits can be multiplied.</t>
  </si>
  <si>
    <t xml:space="preserve">For stormwater quality measures, costs are reported for: a) construction and </t>
  </si>
  <si>
    <t>establishment and b) operation, maintenance and renewal. Levelised costs, calculated as Net Present Value of lifecycle costs over Net Present Value of lifecycle benefits, are presented.</t>
  </si>
  <si>
    <t xml:space="preserve">Typical economies follow a linear cycle of production, consumption and waste disposal. Instead, circular economies utilize processes that mimic the natural order: </t>
  </si>
  <si>
    <t>(i) Waste products are absorbed into the system and asists future production (e.g. fallen leaves from a tree forms mulch and fertiliser for future growth).</t>
  </si>
  <si>
    <t>(ii) Toxic byproducts and long lived materials (e.g. plastic) are minimised.</t>
  </si>
  <si>
    <t>The objectives of this item is to minimise the volume of waste generated. This approach is achieved three ways, controling and minimising the production of waste, minimising the toxicity of waste through treatment / production methodology</t>
  </si>
  <si>
    <t>and enuring fit-for-purpose reuse of waste stormwater. This principle can also be applied to infrastructure items such as concrete (e.g. fly ash additives for  concrete).</t>
  </si>
  <si>
    <t xml:space="preserve">Stormwater management systems can contribute to building the resilience of the social-ecological system. 
The Living Waterways framework promotes and rewards the inclusion of design elements that strengthen our capacity to adapt to threats such as climate change. </t>
  </si>
  <si>
    <t>Ensuring great outcomes on the ground requires a multidiciplinary approach. 
This table outlines which professionals need to be involved for each element of the project and how signoff is documented</t>
  </si>
  <si>
    <t xml:space="preserve">Special note: this is considered a mandatory item. Boxes are provided as a guide. </t>
  </si>
  <si>
    <t>Reuse of treated wastewater can only be implemented where a local government policy that supports such practices is in place.</t>
  </si>
  <si>
    <t>(iii) Careful reuse of local materials in designs or art features (eg. brickwork, stonework, lumber or iron)</t>
  </si>
  <si>
    <t>(iv) Reflects an inclusive community consultation process</t>
  </si>
  <si>
    <t>Liveable Communities section 1 (b,e) &amp; 3 on page 26. Water Quality section 4 &amp; 5(a,b) on page 45. Infrastructure Integration section 2(a,d) on page 56.</t>
  </si>
  <si>
    <t xml:space="preserve">Liveable communities section 1(b,d,e) &amp; 3(a,c) on page 26. Tourism section 3(b) &amp; 4 on page 36. </t>
  </si>
  <si>
    <t xml:space="preserve">Tourism section 1 &amp; 3(b) on page 36. </t>
  </si>
  <si>
    <t>Liveable communities section 1(a,b,e), 2(a,b,e,f), 3 &amp; 5 on page 26. Tourism section 3(b) on page 36. Cultural Heritage on page 43.</t>
  </si>
  <si>
    <t>Liveable communities section 1(b,c,d,e), 2(a,b,e,f), 3(b,c) &amp; 5 on page 26. Tourism section 1, 3(b) &amp; 4 on page 36. Coastal Environment section 1(c) &amp; 5 on page 41. Infrastructure Integration section 2(a,d) &amp; 4 on page 56.</t>
  </si>
  <si>
    <t>Liveable Communities section 3(c) on page 26. Coastal Environment section 5 on page 41. Infrastructure Integration section 2(a,d) &amp; 4 on page 56. Tourism section 3(b) on page 36.</t>
  </si>
  <si>
    <t>Liveable communities section 1(a,b,d,e), 2(a,b,e,f), 3(a,c), 4 &amp; 5 on page 26. Coastal Environment section 5 on page 41. Infrastructure Integration section 2(a,d) on page 56.</t>
  </si>
  <si>
    <t>Liveable Communities section 1(c,d) &amp; 3(c) on page 26. Tourism section 3(b) on page 36.</t>
  </si>
  <si>
    <t>Liveable Communities section 1 (a) &amp; 2(e) on page 26. Housing Supply and Diversity section 4 on page 24. Water Quality section 4 &amp; 5(a) on page 45.</t>
  </si>
  <si>
    <t xml:space="preserve">Liveable Communities section 1(a) on page 26. </t>
  </si>
  <si>
    <t>Water Quality section 4 &amp; 5(a) on page 45.</t>
  </si>
  <si>
    <t>Water Quality section 3(a, d) &amp; 5 on page 45.</t>
  </si>
  <si>
    <t>Water Quality section 3(a, d) &amp; 4 (Appendix 2) on page 45.</t>
  </si>
  <si>
    <t>Water Quality section 1, 2(b,c,d), 3(a) &amp; 4(Appendix 2) on page 45.</t>
  </si>
  <si>
    <t>Water Quality section 2(b, d) &amp; 3 (a)on page 45.</t>
  </si>
  <si>
    <t>Infrastructure integration section 2 on page 56.</t>
  </si>
  <si>
    <t>Biodiversity section 1, 2, 3 &amp; 4 on page 39. Coastal Environment section 1(b) on page 41. Water Quality section 1 &amp; 4(Appendix 2) on page 45. Emission &amp; Hazardous activities section 1 &amp; 7 on page 49.</t>
  </si>
  <si>
    <t>Biodiversity section 1, 3 &amp; 4 on page 39. Coastal Environment section 1(b) on page 41.</t>
  </si>
  <si>
    <t>Biodiversity on page 39.</t>
  </si>
  <si>
    <t>Tourism section 3(b) on page 36. Biodiversity on page 39.</t>
  </si>
  <si>
    <t>Infrastructure Integration section 2(a) on page 56.</t>
  </si>
  <si>
    <t xml:space="preserve">        Special note: points are cumulative (tick all boxes for full points). A Min of 2 credits must be achieved</t>
  </si>
  <si>
    <t>Table 1 – Living Waterways available points</t>
  </si>
  <si>
    <t>ü</t>
  </si>
  <si>
    <t>üü</t>
  </si>
  <si>
    <t>Your Project  Score</t>
  </si>
  <si>
    <t>Living Environment (LE)</t>
  </si>
  <si>
    <t>Project Personnel</t>
  </si>
  <si>
    <t>Reference Table</t>
  </si>
  <si>
    <r>
      <t>Example</t>
    </r>
    <r>
      <rPr>
        <sz val="10"/>
        <color theme="1"/>
        <rFont val="Cambria"/>
        <family val="1"/>
      </rPr>
      <t> </t>
    </r>
  </si>
  <si>
    <r>
      <t>If one part of an urban stormwater system fails, another will continue, which can prevent decline in waterway health, or risks to health or property resulting from a decline in services provided by waterways.</t>
    </r>
    <r>
      <rPr>
        <sz val="10"/>
        <color theme="1"/>
        <rFont val="Cambria"/>
        <family val="1"/>
      </rPr>
      <t> </t>
    </r>
    <r>
      <rPr>
        <sz val="10"/>
        <color theme="1"/>
        <rFont val="Century Gothic"/>
        <family val="2"/>
      </rPr>
      <t xml:space="preserve"> Systems with multiple water sources eg potable, stormwater harvesting, sewer mining can supplement sources that fail or are in decline.</t>
    </r>
  </si>
  <si>
    <r>
      <t xml:space="preserve">Technological advances can assist with rapid notification of events and information sharing about natural systems. Avoiding directly connected impervious surfaces reduces hydrologic impacts on waterway health. </t>
    </r>
    <r>
      <rPr>
        <sz val="10"/>
        <color theme="1"/>
        <rFont val="Cambria"/>
        <family val="1"/>
      </rPr>
      <t> </t>
    </r>
  </si>
  <si>
    <t xml:space="preserve">Systems where impacts that are hard to see or delayed, are managed, ensuring that the system doesn’t change to a worse state that can be unrecoverable. </t>
  </si>
  <si>
    <r>
      <t>In places valued and frequented by the community, changes are observed on a daily basis and unwelcome changes are more easily identified</t>
    </r>
    <r>
      <rPr>
        <sz val="10"/>
        <color theme="1"/>
        <rFont val="Cambria"/>
        <family val="1"/>
      </rPr>
      <t>  </t>
    </r>
    <r>
      <rPr>
        <sz val="10"/>
        <color theme="1"/>
        <rFont val="Century Gothic"/>
        <family val="2"/>
      </rPr>
      <t xml:space="preserve"> e.g. community may notice any changes in water quality (or quantity) that may impact the system. Installation of constructed wetlands manage input of nutrients to receiving environments. </t>
    </r>
  </si>
  <si>
    <t>Traditional owners and the general community contribute to the design process.</t>
  </si>
  <si>
    <t>Stormwater pollution is avoided by local management and the design of sustainable intercepting and treatment environments between the site and receiving waters.  In a local government area where stormwater pollutant reduction objectives are 80% for total suspended sediment, 60% for total phosphorous, 45% for total nitrogen and 90% for Gross pollutants, proponents  would need to achieve as a minimum, 80% of the stormwater pollutant load reduction targets equating to 64%, 48%, 36%, and 72% reductions in TSS, TP, TN and GP, where minimum waterway health outcomes are 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</si>
</sst>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x14ac:knownFonts="1">
    <font>
      <sz val="11"/>
      <color theme="1"/>
      <name val="Calibri"/>
      <family val="2"/>
      <scheme val="minor"/>
    </font>
    <font>
      <sz val="11"/>
      <color theme="1"/>
      <name val="Calibri"/>
      <family val="2"/>
      <scheme val="minor"/>
    </font>
    <font>
      <sz val="11"/>
      <color rgb="FF006100"/>
      <name val="Calibri"/>
      <family val="2"/>
      <scheme val="minor"/>
    </font>
    <font>
      <b/>
      <sz val="10.5"/>
      <color theme="1"/>
      <name val="Century Gothic"/>
      <family val="2"/>
    </font>
    <font>
      <sz val="10.5"/>
      <color theme="1"/>
      <name val="Century Gothic"/>
      <family val="2"/>
    </font>
    <font>
      <b/>
      <sz val="10"/>
      <color theme="1"/>
      <name val="Century Gothic"/>
      <family val="2"/>
    </font>
    <font>
      <sz val="10"/>
      <color theme="1"/>
      <name val="Century Gothic"/>
      <family val="2"/>
    </font>
    <font>
      <sz val="10"/>
      <color rgb="FFFFFFFF"/>
      <name val="Century Gothic"/>
      <family val="2"/>
    </font>
    <font>
      <sz val="9"/>
      <color theme="1"/>
      <name val="Century Gothic"/>
      <family val="2"/>
    </font>
    <font>
      <sz val="11"/>
      <color theme="1"/>
      <name val="Century Gothic"/>
      <family val="2"/>
    </font>
    <font>
      <sz val="11"/>
      <color theme="0"/>
      <name val="Century Gothic"/>
      <family val="2"/>
    </font>
    <font>
      <sz val="10"/>
      <color theme="0"/>
      <name val="Century Gothic"/>
      <family val="2"/>
    </font>
    <font>
      <b/>
      <sz val="10"/>
      <color theme="0"/>
      <name val="Century Gothic"/>
      <family val="2"/>
    </font>
    <font>
      <b/>
      <sz val="10"/>
      <color rgb="FF000000"/>
      <name val="Century Gothic"/>
      <family val="2"/>
    </font>
    <font>
      <sz val="10"/>
      <name val="Century Gothic"/>
      <family val="2"/>
    </font>
    <font>
      <b/>
      <sz val="10"/>
      <color rgb="FFFFFFFF"/>
      <name val="Century Gothic"/>
      <family val="2"/>
    </font>
    <font>
      <i/>
      <sz val="10"/>
      <color theme="1"/>
      <name val="Century Gothic"/>
      <family val="2"/>
    </font>
    <font>
      <b/>
      <sz val="10"/>
      <name val="Century Gothic"/>
      <family val="2"/>
    </font>
    <font>
      <b/>
      <i/>
      <sz val="10"/>
      <color theme="0"/>
      <name val="Century Gothic"/>
      <family val="2"/>
    </font>
    <font>
      <sz val="11"/>
      <color rgb="FF9C6500"/>
      <name val="Calibri"/>
      <family val="2"/>
      <scheme val="minor"/>
    </font>
    <font>
      <sz val="11"/>
      <color theme="0" tint="-0.34998626667073579"/>
      <name val="Century Gothic"/>
      <family val="2"/>
    </font>
    <font>
      <i/>
      <sz val="10"/>
      <color rgb="FFFF0000"/>
      <name val="Century Gothic"/>
      <family val="2"/>
    </font>
    <font>
      <sz val="10"/>
      <color rgb="FFFF0000"/>
      <name val="Century Gothic"/>
      <family val="2"/>
    </font>
    <font>
      <sz val="10"/>
      <color theme="0" tint="-0.34998626667073579"/>
      <name val="Century Gothic"/>
      <family val="2"/>
    </font>
    <font>
      <sz val="11"/>
      <color theme="0" tint="-0.34998626667073579"/>
      <name val="Calibri"/>
      <family val="2"/>
      <scheme val="minor"/>
    </font>
    <font>
      <b/>
      <i/>
      <sz val="10"/>
      <color theme="0" tint="-0.499984740745262"/>
      <name val="Century Gothic"/>
      <family val="2"/>
    </font>
    <font>
      <sz val="14"/>
      <color theme="1"/>
      <name val="Century Gothic"/>
      <family val="2"/>
    </font>
    <font>
      <b/>
      <sz val="14"/>
      <name val="Century Gothic"/>
      <family val="2"/>
    </font>
    <font>
      <b/>
      <sz val="11"/>
      <color theme="0"/>
      <name val="Century Gothic"/>
      <family val="2"/>
    </font>
    <font>
      <b/>
      <sz val="11"/>
      <color rgb="FFFFFFFF"/>
      <name val="Century Gothic"/>
      <family val="2"/>
    </font>
    <font>
      <b/>
      <i/>
      <sz val="10"/>
      <name val="Century Gothic"/>
      <family val="2"/>
    </font>
    <font>
      <sz val="8"/>
      <color rgb="FF000000"/>
      <name val="Segoe UI"/>
      <family val="2"/>
    </font>
    <font>
      <sz val="8"/>
      <name val="Calibri"/>
      <family val="2"/>
      <scheme val="minor"/>
    </font>
    <font>
      <b/>
      <sz val="24"/>
      <color rgb="FF3E95BA"/>
      <name val="Century Gothic"/>
      <family val="2"/>
    </font>
    <font>
      <b/>
      <sz val="24"/>
      <color rgb="FF76933C"/>
      <name val="Century Gothic"/>
      <family val="2"/>
    </font>
    <font>
      <b/>
      <sz val="24"/>
      <color rgb="FF60497A"/>
      <name val="Century Gothic"/>
      <family val="2"/>
    </font>
    <font>
      <b/>
      <sz val="24"/>
      <color rgb="FFE26B0A"/>
      <name val="Century Gothic"/>
      <family val="2"/>
    </font>
    <font>
      <sz val="10"/>
      <color theme="0" tint="-0.14999847407452621"/>
      <name val="Century Gothic"/>
      <family val="2"/>
    </font>
    <font>
      <sz val="10"/>
      <color rgb="FF000000"/>
      <name val="Century Gothic"/>
      <family val="2"/>
    </font>
    <font>
      <i/>
      <sz val="10"/>
      <color rgb="FF000000"/>
      <name val="Century Gothic"/>
      <family val="2"/>
    </font>
    <font>
      <sz val="10"/>
      <color theme="0" tint="-0.499984740745262"/>
      <name val="Century Gothic"/>
      <family val="2"/>
    </font>
    <font>
      <sz val="10"/>
      <color theme="0" tint="-0.499984740745262"/>
      <name val="Calibri"/>
      <family val="2"/>
    </font>
    <font>
      <sz val="8"/>
      <color theme="0" tint="-0.499984740745262"/>
      <name val="Century Gothic"/>
      <family val="2"/>
    </font>
    <font>
      <u/>
      <sz val="11"/>
      <color theme="10"/>
      <name val="Calibri"/>
      <family val="2"/>
      <scheme val="minor"/>
    </font>
    <font>
      <sz val="12"/>
      <color theme="1"/>
      <name val="Century Gothic"/>
      <family val="2"/>
    </font>
    <font>
      <sz val="9"/>
      <color theme="0"/>
      <name val="Century Gothic"/>
      <family val="2"/>
    </font>
    <font>
      <u/>
      <sz val="14"/>
      <color theme="10"/>
      <name val="Calibri"/>
      <family val="2"/>
      <scheme val="minor"/>
    </font>
    <font>
      <sz val="14"/>
      <color rgb="FF0000FF"/>
      <name val="Calibri"/>
      <family val="2"/>
      <scheme val="minor"/>
    </font>
    <font>
      <u/>
      <sz val="10"/>
      <color theme="1"/>
      <name val="Century Gothic"/>
      <family val="2"/>
    </font>
    <font>
      <i/>
      <sz val="12"/>
      <color theme="1"/>
      <name val="Century Gothic"/>
      <family val="2"/>
    </font>
    <font>
      <i/>
      <sz val="11"/>
      <color theme="1"/>
      <name val="Century Gothic"/>
      <family val="2"/>
    </font>
    <font>
      <sz val="8"/>
      <color theme="1"/>
      <name val="Century Gothic"/>
      <family val="2"/>
    </font>
    <font>
      <b/>
      <sz val="10.5"/>
      <color rgb="FF000000"/>
      <name val="Century Gothic"/>
      <family val="2"/>
    </font>
    <font>
      <sz val="12"/>
      <color rgb="FFFF0000"/>
      <name val="Calibri"/>
      <family val="2"/>
      <scheme val="minor"/>
    </font>
    <font>
      <u/>
      <sz val="11"/>
      <color theme="11"/>
      <name val="Calibri"/>
      <family val="2"/>
      <scheme val="minor"/>
    </font>
    <font>
      <sz val="14"/>
      <color rgb="FFFF0000"/>
      <name val="Calibri"/>
      <family val="2"/>
      <scheme val="minor"/>
    </font>
    <font>
      <sz val="16"/>
      <color rgb="FFFF0000"/>
      <name val="Calibri"/>
      <family val="2"/>
      <scheme val="minor"/>
    </font>
    <font>
      <sz val="22"/>
      <color rgb="FFFF0000"/>
      <name val="Century Gothic"/>
      <family val="2"/>
    </font>
    <font>
      <sz val="11"/>
      <color rgb="FFFF0000"/>
      <name val="Calibri"/>
      <family val="2"/>
      <scheme val="minor"/>
    </font>
    <font>
      <sz val="14"/>
      <color theme="1"/>
      <name val="Calibri"/>
      <family val="2"/>
      <scheme val="minor"/>
    </font>
    <font>
      <sz val="10"/>
      <color theme="1"/>
      <name val="Cambria"/>
      <family val="1"/>
    </font>
    <font>
      <sz val="10"/>
      <color theme="8" tint="-0.249977111117893"/>
      <name val="Century Gothic"/>
      <family val="2"/>
    </font>
    <font>
      <sz val="10"/>
      <color theme="6" tint="-0.249977111117893"/>
      <name val="Century Gothic"/>
      <family val="2"/>
    </font>
    <font>
      <sz val="10"/>
      <color theme="7" tint="-0.249977111117893"/>
      <name val="Century Gothic"/>
      <family val="2"/>
    </font>
    <font>
      <sz val="9"/>
      <color theme="7" tint="-0.249977111117893"/>
      <name val="Century Gothic"/>
      <family val="2"/>
    </font>
    <font>
      <sz val="10"/>
      <color theme="9" tint="-0.249977111117893"/>
      <name val="Century Gothic"/>
      <family val="2"/>
    </font>
    <font>
      <b/>
      <sz val="18"/>
      <color theme="8" tint="-0.249977111117893"/>
      <name val="Century Gothic"/>
      <family val="2"/>
    </font>
    <font>
      <b/>
      <sz val="18"/>
      <color theme="8" tint="-0.249977111117893"/>
      <name val="Wingdings"/>
      <charset val="2"/>
    </font>
    <font>
      <sz val="11"/>
      <color theme="8" tint="-0.249977111117893"/>
      <name val="Century Gothic"/>
      <family val="2"/>
    </font>
    <font>
      <b/>
      <sz val="18"/>
      <color theme="6" tint="-0.249977111117893"/>
      <name val="Wingdings"/>
      <charset val="2"/>
    </font>
    <font>
      <b/>
      <sz val="18"/>
      <color theme="6" tint="-0.249977111117893"/>
      <name val="Century Gothic"/>
      <family val="2"/>
    </font>
    <font>
      <sz val="11"/>
      <color theme="6" tint="-0.249977111117893"/>
      <name val="Century Gothic"/>
      <family val="2"/>
    </font>
    <font>
      <b/>
      <sz val="18"/>
      <color theme="7" tint="-0.249977111117893"/>
      <name val="Century Gothic"/>
      <family val="2"/>
    </font>
    <font>
      <b/>
      <sz val="18"/>
      <color theme="7" tint="-0.249977111117893"/>
      <name val="Wingdings"/>
      <charset val="2"/>
    </font>
    <font>
      <sz val="11"/>
      <color theme="7" tint="-0.249977111117893"/>
      <name val="Century Gothic"/>
      <family val="2"/>
    </font>
    <font>
      <b/>
      <sz val="18"/>
      <color theme="9" tint="-0.249977111117893"/>
      <name val="Century Gothic"/>
      <family val="2"/>
    </font>
    <font>
      <b/>
      <sz val="18"/>
      <color theme="9" tint="-0.249977111117893"/>
      <name val="Wingdings"/>
      <charset val="2"/>
    </font>
    <font>
      <sz val="11"/>
      <color theme="9" tint="-0.249977111117893"/>
      <name val="Century Gothic"/>
      <family val="2"/>
    </font>
    <font>
      <sz val="11"/>
      <color theme="8" tint="-0.249977111117893"/>
      <name val="Calibri"/>
      <family val="2"/>
      <scheme val="minor"/>
    </font>
    <font>
      <sz val="11"/>
      <color theme="6" tint="-0.249977111117893"/>
      <name val="Calibri"/>
      <family val="2"/>
      <scheme val="minor"/>
    </font>
    <font>
      <sz val="11"/>
      <color theme="7" tint="-0.249977111117893"/>
      <name val="Calibri"/>
      <family val="2"/>
      <scheme val="minor"/>
    </font>
    <font>
      <sz val="11"/>
      <color theme="9" tint="-0.249977111117893"/>
      <name val="Calibri"/>
      <family val="2"/>
      <scheme val="minor"/>
    </font>
  </fonts>
  <fills count="31">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theme="0"/>
        <bgColor indexed="64"/>
      </patternFill>
    </fill>
    <fill>
      <patternFill patternType="solid">
        <fgColor theme="1"/>
        <bgColor indexed="64"/>
      </patternFill>
    </fill>
    <fill>
      <patternFill patternType="solid">
        <fgColor rgb="FF3E95BA"/>
        <bgColor indexed="64"/>
      </patternFill>
    </fill>
    <fill>
      <patternFill patternType="solid">
        <fgColor rgb="FFABD2E3"/>
        <bgColor indexed="64"/>
      </patternFill>
    </fill>
    <fill>
      <patternFill patternType="solid">
        <fgColor theme="0" tint="-4.9989318521683403E-2"/>
        <bgColor indexed="64"/>
      </patternFill>
    </fill>
    <fill>
      <patternFill patternType="solid">
        <fgColor rgb="FFFFEB9C"/>
      </patternFill>
    </fill>
    <fill>
      <patternFill patternType="solid">
        <fgColor theme="6" tint="-0.24994659260841701"/>
        <bgColor indexed="64"/>
      </patternFill>
    </fill>
    <fill>
      <patternFill patternType="solid">
        <fgColor theme="6" tint="0.39994506668294322"/>
        <bgColor indexed="64"/>
      </patternFill>
    </fill>
    <fill>
      <patternFill patternType="solid">
        <fgColor theme="7" tint="-0.24994659260841701"/>
        <bgColor indexed="64"/>
      </patternFill>
    </fill>
    <fill>
      <patternFill patternType="solid">
        <fgColor theme="7" tint="0.39994506668294322"/>
        <bgColor indexed="64"/>
      </patternFill>
    </fill>
    <fill>
      <patternFill patternType="solid">
        <fgColor theme="9" tint="-0.24994659260841701"/>
        <bgColor indexed="64"/>
      </patternFill>
    </fill>
    <fill>
      <patternFill patternType="solid">
        <fgColor theme="9" tint="0.39994506668294322"/>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FF99"/>
        <bgColor indexed="64"/>
      </patternFill>
    </fill>
    <fill>
      <patternFill patternType="solid">
        <fgColor theme="4" tint="-0.24994659260841701"/>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theme="1" tint="0.34998626667073579"/>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499984740745262"/>
        <bgColor indexed="64"/>
      </patternFill>
    </fill>
    <fill>
      <patternFill patternType="solid">
        <fgColor theme="6" tint="0.59999389629810485"/>
        <bgColor indexed="64"/>
      </patternFill>
    </fill>
  </fills>
  <borders count="9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14996795556505021"/>
      </top>
      <bottom style="thin">
        <color theme="0" tint="-0.14996795556505021"/>
      </bottom>
      <diagonal/>
    </border>
    <border>
      <left style="thin">
        <color theme="0" tint="-0.499984740745262"/>
      </left>
      <right style="thin">
        <color theme="0" tint="-0.499984740745262"/>
      </right>
      <top style="thin">
        <color theme="0" tint="-0.14996795556505021"/>
      </top>
      <bottom/>
      <diagonal/>
    </border>
    <border>
      <left style="hair">
        <color auto="1"/>
      </left>
      <right style="hair">
        <color auto="1"/>
      </right>
      <top style="medium">
        <color auto="1"/>
      </top>
      <bottom/>
      <diagonal/>
    </border>
    <border>
      <left style="hair">
        <color auto="1"/>
      </left>
      <right/>
      <top style="medium">
        <color auto="1"/>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medium">
        <color auto="1"/>
      </left>
      <right style="hair">
        <color auto="1"/>
      </right>
      <top/>
      <bottom/>
      <diagonal/>
    </border>
    <border>
      <left style="hair">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medium">
        <color auto="1"/>
      </top>
      <bottom/>
      <diagonal/>
    </border>
    <border>
      <left/>
      <right style="thin">
        <color auto="1"/>
      </right>
      <top/>
      <bottom/>
      <diagonal/>
    </border>
    <border>
      <left style="thin">
        <color auto="1"/>
      </left>
      <right/>
      <top style="medium">
        <color auto="1"/>
      </top>
      <bottom/>
      <diagonal/>
    </border>
    <border>
      <left style="thin">
        <color auto="1"/>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auto="1"/>
      </top>
      <bottom style="thin">
        <color theme="0" tint="-0.499984740745262"/>
      </bottom>
      <diagonal/>
    </border>
    <border>
      <left style="thin">
        <color theme="0" tint="-0.499984740745262"/>
      </left>
      <right style="thin">
        <color auto="1"/>
      </right>
      <top style="thin">
        <color auto="1"/>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auto="1"/>
      </right>
      <top style="thin">
        <color theme="0" tint="-0.499984740745262"/>
      </top>
      <bottom style="thin">
        <color auto="1"/>
      </bottom>
      <diagonal/>
    </border>
    <border>
      <left/>
      <right style="thin">
        <color theme="0" tint="-0.499984740745262"/>
      </right>
      <top style="thin">
        <color auto="1"/>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style="thin">
        <color auto="1"/>
      </bottom>
      <diagonal/>
    </border>
    <border>
      <left/>
      <right/>
      <top style="thin">
        <color auto="1"/>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auto="1"/>
      </bottom>
      <diagonal/>
    </border>
    <border>
      <left/>
      <right/>
      <top style="thin">
        <color theme="0" tint="-0.14996795556505021"/>
      </top>
      <bottom/>
      <diagonal/>
    </border>
    <border>
      <left style="thin">
        <color auto="1"/>
      </left>
      <right style="thin">
        <color auto="1"/>
      </right>
      <top style="thin">
        <color theme="0" tint="-0.14996795556505021"/>
      </top>
      <bottom/>
      <diagonal/>
    </border>
    <border>
      <left style="thin">
        <color theme="0" tint="-0.499984740745262"/>
      </left>
      <right style="thin">
        <color theme="0" tint="-0.499984740745262"/>
      </right>
      <top style="thin">
        <color auto="1"/>
      </top>
      <bottom style="thin">
        <color theme="0" tint="-0.14996795556505021"/>
      </bottom>
      <diagonal/>
    </border>
    <border>
      <left style="thin">
        <color theme="0" tint="-0.499984740745262"/>
      </left>
      <right style="thin">
        <color auto="1"/>
      </right>
      <top style="thin">
        <color auto="1"/>
      </top>
      <bottom style="thin">
        <color theme="0" tint="-0.14996795556505021"/>
      </bottom>
      <diagonal/>
    </border>
    <border>
      <left style="thin">
        <color theme="0" tint="-0.499984740745262"/>
      </left>
      <right style="thin">
        <color auto="1"/>
      </right>
      <top style="thin">
        <color theme="0" tint="-0.14996795556505021"/>
      </top>
      <bottom style="thin">
        <color theme="0" tint="-0.14996795556505021"/>
      </bottom>
      <diagonal/>
    </border>
    <border>
      <left style="thin">
        <color theme="0" tint="-0.499984740745262"/>
      </left>
      <right style="thin">
        <color theme="0" tint="-0.499984740745262"/>
      </right>
      <top style="thin">
        <color theme="0" tint="-0.14996795556505021"/>
      </top>
      <bottom style="thin">
        <color auto="1"/>
      </bottom>
      <diagonal/>
    </border>
    <border>
      <left style="thin">
        <color theme="0" tint="-0.499984740745262"/>
      </left>
      <right style="thin">
        <color auto="1"/>
      </right>
      <top style="thin">
        <color theme="0" tint="-0.14996795556505021"/>
      </top>
      <bottom style="thin">
        <color auto="1"/>
      </bottom>
      <diagonal/>
    </border>
    <border>
      <left style="thin">
        <color theme="0" tint="-0.499984740745262"/>
      </left>
      <right style="thin">
        <color auto="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3743705557422"/>
      </bottom>
      <diagonal/>
    </border>
    <border>
      <left/>
      <right/>
      <top/>
      <bottom style="thin">
        <color theme="0" tint="-0.1499679555650502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14996795556505021"/>
      </bottom>
      <diagonal/>
    </border>
    <border>
      <left style="thin">
        <color theme="0" tint="-0.499984740745262"/>
      </left>
      <right style="thin">
        <color theme="0" tint="-0.499984740745262"/>
      </right>
      <top style="thin">
        <color theme="0" tint="-0.1499679555650502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14996795556505021"/>
      </bottom>
      <diagonal/>
    </border>
    <border>
      <left style="thin">
        <color theme="0" tint="-0.499984740745262"/>
      </left>
      <right style="thin">
        <color auto="1"/>
      </right>
      <top/>
      <bottom style="thin">
        <color theme="0" tint="-0.14996795556505021"/>
      </bottom>
      <diagonal/>
    </border>
    <border>
      <left style="thin">
        <color theme="0" tint="-0.499984740745262"/>
      </left>
      <right style="thin">
        <color theme="0" tint="-0.499984740745262"/>
      </right>
      <top style="thin">
        <color auto="1"/>
      </top>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diagonal/>
    </border>
    <border>
      <left style="thin">
        <color indexed="64"/>
      </left>
      <right style="thin">
        <color theme="0" tint="-0.499984740745262"/>
      </right>
      <top style="thin">
        <color theme="0" tint="-0.499984740745262"/>
      </top>
      <bottom style="thin">
        <color theme="0" tint="-0.14996795556505021"/>
      </bottom>
      <diagonal/>
    </border>
    <border>
      <left style="thin">
        <color theme="0" tint="-0.499984740745262"/>
      </left>
      <right style="thin">
        <color indexed="64"/>
      </right>
      <top style="thin">
        <color theme="0" tint="-0.499984740745262"/>
      </top>
      <bottom style="thin">
        <color theme="0" tint="-0.14996795556505021"/>
      </bottom>
      <diagonal/>
    </border>
    <border>
      <left style="thin">
        <color indexed="64"/>
      </left>
      <right style="thin">
        <color theme="0" tint="-0.499984740745262"/>
      </right>
      <top style="thin">
        <color theme="0" tint="-0.14996795556505021"/>
      </top>
      <bottom style="thin">
        <color theme="0" tint="-0.14996795556505021"/>
      </bottom>
      <diagonal/>
    </border>
    <border>
      <left style="thin">
        <color indexed="64"/>
      </left>
      <right style="thin">
        <color theme="0" tint="-0.499984740745262"/>
      </right>
      <top style="thin">
        <color theme="0" tint="-0.14996795556505021"/>
      </top>
      <bottom/>
      <diagonal/>
    </border>
    <border>
      <left style="thin">
        <color indexed="64"/>
      </left>
      <right style="thin">
        <color theme="0" tint="-0.499984740745262"/>
      </right>
      <top style="thin">
        <color theme="0" tint="-0.14996795556505021"/>
      </top>
      <bottom style="thin">
        <color theme="0" tint="-0.499984740745262"/>
      </bottom>
      <diagonal/>
    </border>
    <border>
      <left style="thin">
        <color theme="0" tint="-0.499984740745262"/>
      </left>
      <right style="thin">
        <color indexed="64"/>
      </right>
      <top style="thin">
        <color theme="0" tint="-0.14996795556505021"/>
      </top>
      <bottom style="thin">
        <color theme="0" tint="-0.499984740745262"/>
      </bottom>
      <diagonal/>
    </border>
    <border>
      <left style="thin">
        <color indexed="64"/>
      </left>
      <right style="thin">
        <color theme="0" tint="-0.499984740745262"/>
      </right>
      <top/>
      <bottom style="thin">
        <color theme="0" tint="-0.14996795556505021"/>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s>
  <cellStyleXfs count="14">
    <xf numFmtId="0" fontId="0" fillId="0" borderId="0"/>
    <xf numFmtId="0" fontId="2" fillId="3" borderId="0" applyNumberFormat="0" applyBorder="0" applyAlignment="0" applyProtection="0"/>
    <xf numFmtId="0" fontId="19" fillId="9" borderId="0" applyNumberFormat="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535">
    <xf numFmtId="0" fontId="0" fillId="0" borderId="0" xfId="0"/>
    <xf numFmtId="0" fontId="0" fillId="4" borderId="0" xfId="0" applyFill="1"/>
    <xf numFmtId="0" fontId="9" fillId="0" borderId="0" xfId="0" applyFont="1"/>
    <xf numFmtId="0" fontId="6" fillId="4" borderId="0" xfId="0" applyFont="1" applyFill="1"/>
    <xf numFmtId="0" fontId="6" fillId="0" borderId="0" xfId="0" applyFont="1"/>
    <xf numFmtId="0" fontId="6" fillId="0" borderId="0" xfId="0" applyFont="1" applyAlignment="1">
      <alignment horizontal="center"/>
    </xf>
    <xf numFmtId="0" fontId="5" fillId="0" borderId="0" xfId="0" applyFont="1"/>
    <xf numFmtId="0" fontId="6" fillId="8" borderId="0" xfId="0" applyFont="1" applyFill="1"/>
    <xf numFmtId="0" fontId="6" fillId="8" borderId="0" xfId="0" applyFont="1" applyFill="1" applyAlignment="1">
      <alignment horizontal="center"/>
    </xf>
    <xf numFmtId="0" fontId="5" fillId="8" borderId="0" xfId="0" applyFont="1" applyFill="1"/>
    <xf numFmtId="0" fontId="9" fillId="8" borderId="0" xfId="0" applyFont="1" applyFill="1"/>
    <xf numFmtId="0" fontId="23" fillId="0" borderId="0" xfId="0" applyFont="1" applyAlignment="1">
      <alignment horizontal="center" vertical="top"/>
    </xf>
    <xf numFmtId="0" fontId="12" fillId="18" borderId="0" xfId="0" applyFont="1" applyFill="1" applyAlignment="1">
      <alignment horizontal="right" vertical="center"/>
    </xf>
    <xf numFmtId="0" fontId="12" fillId="18" borderId="0" xfId="0" applyFont="1" applyFill="1" applyAlignment="1">
      <alignment horizontal="center" vertical="center"/>
    </xf>
    <xf numFmtId="0" fontId="6" fillId="4" borderId="0" xfId="0" applyFont="1" applyFill="1" applyAlignment="1">
      <alignment horizontal="center" vertical="center"/>
    </xf>
    <xf numFmtId="0" fontId="6" fillId="4" borderId="0" xfId="0" applyFont="1" applyFill="1" applyAlignment="1">
      <alignment horizontal="center"/>
    </xf>
    <xf numFmtId="0" fontId="26" fillId="4" borderId="0" xfId="0" applyFont="1" applyFill="1"/>
    <xf numFmtId="0" fontId="6" fillId="4" borderId="0" xfId="0" applyFont="1" applyFill="1" applyAlignment="1">
      <alignment vertical="center"/>
    </xf>
    <xf numFmtId="0" fontId="21" fillId="4" borderId="0" xfId="0" applyFont="1" applyFill="1"/>
    <xf numFmtId="0" fontId="27" fillId="4" borderId="0" xfId="0" applyFont="1" applyFill="1" applyAlignment="1">
      <alignment horizontal="left" vertical="center"/>
    </xf>
    <xf numFmtId="0" fontId="6" fillId="4" borderId="0" xfId="0" applyFont="1" applyFill="1" applyAlignment="1">
      <alignment horizontal="right"/>
    </xf>
    <xf numFmtId="0" fontId="5" fillId="4" borderId="0" xfId="0" applyFont="1" applyFill="1" applyAlignment="1">
      <alignment horizontal="right"/>
    </xf>
    <xf numFmtId="0" fontId="6" fillId="4" borderId="1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3" xfId="0" applyFont="1" applyFill="1" applyBorder="1" applyAlignment="1">
      <alignment horizontal="center" vertical="center"/>
    </xf>
    <xf numFmtId="0" fontId="5" fillId="4" borderId="0" xfId="0" applyFont="1" applyFill="1" applyAlignment="1">
      <alignment horizontal="left"/>
    </xf>
    <xf numFmtId="0" fontId="6" fillId="8" borderId="0" xfId="0" applyFont="1" applyFill="1" applyAlignment="1">
      <alignment horizontal="right" vertical="center" indent="1"/>
    </xf>
    <xf numFmtId="0" fontId="6" fillId="8" borderId="0" xfId="0" applyFont="1" applyFill="1" applyAlignment="1">
      <alignment horizontal="left" vertical="center" indent="1"/>
    </xf>
    <xf numFmtId="0" fontId="16" fillId="4" borderId="0" xfId="0" applyFont="1" applyFill="1" applyAlignment="1">
      <alignment horizontal="center"/>
    </xf>
    <xf numFmtId="0" fontId="6" fillId="8" borderId="20" xfId="0" applyFont="1" applyFill="1" applyBorder="1"/>
    <xf numFmtId="0" fontId="6" fillId="8" borderId="23" xfId="0" applyFont="1" applyFill="1" applyBorder="1"/>
    <xf numFmtId="0" fontId="6" fillId="8" borderId="23" xfId="0" applyFont="1" applyFill="1" applyBorder="1" applyAlignment="1">
      <alignment vertical="center"/>
    </xf>
    <xf numFmtId="0" fontId="11" fillId="8" borderId="22" xfId="0" applyFont="1" applyFill="1" applyBorder="1" applyAlignment="1">
      <alignment horizontal="center"/>
    </xf>
    <xf numFmtId="0" fontId="6" fillId="8" borderId="22" xfId="0" applyFont="1" applyFill="1" applyBorder="1" applyAlignment="1">
      <alignment vertical="center"/>
    </xf>
    <xf numFmtId="0" fontId="6" fillId="8" borderId="23" xfId="0" applyFont="1" applyFill="1" applyBorder="1" applyAlignment="1">
      <alignment horizontal="center"/>
    </xf>
    <xf numFmtId="0" fontId="6" fillId="4" borderId="0" xfId="0" applyFont="1" applyFill="1" applyBorder="1" applyAlignment="1">
      <alignment horizontal="left" vertical="center" wrapText="1" indent="2"/>
    </xf>
    <xf numFmtId="0" fontId="17" fillId="8" borderId="0" xfId="0" applyFont="1" applyFill="1" applyBorder="1" applyAlignment="1">
      <alignment horizontal="right" vertical="center" wrapText="1"/>
    </xf>
    <xf numFmtId="0" fontId="11" fillId="4" borderId="0" xfId="0" applyFont="1" applyFill="1" applyBorder="1" applyAlignment="1">
      <alignment horizontal="left" vertical="top" wrapText="1" indent="2"/>
    </xf>
    <xf numFmtId="0" fontId="6" fillId="4" borderId="0" xfId="0" applyFont="1" applyFill="1" applyBorder="1"/>
    <xf numFmtId="0" fontId="17" fillId="8" borderId="2" xfId="0" applyFont="1" applyFill="1" applyBorder="1" applyAlignment="1">
      <alignment horizontal="center" vertical="center" wrapText="1"/>
    </xf>
    <xf numFmtId="0" fontId="17" fillId="27" borderId="12" xfId="1" applyFont="1" applyFill="1" applyBorder="1" applyAlignment="1">
      <alignment horizontal="right" vertical="center" wrapText="1"/>
    </xf>
    <xf numFmtId="0" fontId="5" fillId="27" borderId="2" xfId="0" applyFont="1" applyFill="1" applyBorder="1" applyAlignment="1">
      <alignment horizontal="center" vertical="center"/>
    </xf>
    <xf numFmtId="0" fontId="5" fillId="15" borderId="0" xfId="0" applyFont="1" applyFill="1" applyBorder="1" applyAlignment="1">
      <alignment horizontal="left" vertical="center" wrapText="1" indent="1"/>
    </xf>
    <xf numFmtId="0" fontId="5" fillId="4" borderId="0" xfId="0" applyFont="1" applyFill="1"/>
    <xf numFmtId="0" fontId="6" fillId="28" borderId="0" xfId="0" applyFont="1" applyFill="1"/>
    <xf numFmtId="0" fontId="37" fillId="0" borderId="0" xfId="0" applyFont="1"/>
    <xf numFmtId="0" fontId="30" fillId="4" borderId="0" xfId="0" applyFont="1" applyFill="1" applyAlignment="1">
      <alignment horizontal="center"/>
    </xf>
    <xf numFmtId="0" fontId="13" fillId="4" borderId="0" xfId="0" applyFont="1" applyFill="1" applyBorder="1" applyAlignment="1">
      <alignment horizontal="right" vertical="center"/>
    </xf>
    <xf numFmtId="0" fontId="13" fillId="4" borderId="12" xfId="0" applyFont="1" applyFill="1" applyBorder="1" applyAlignment="1">
      <alignment horizontal="right" vertical="center"/>
    </xf>
    <xf numFmtId="0" fontId="13" fillId="4" borderId="13" xfId="0" applyFont="1" applyFill="1" applyBorder="1" applyAlignment="1">
      <alignment horizontal="right" vertical="center"/>
    </xf>
    <xf numFmtId="0" fontId="13" fillId="4" borderId="2" xfId="0" applyFont="1" applyFill="1" applyBorder="1" applyAlignment="1">
      <alignment horizontal="right" vertical="center"/>
    </xf>
    <xf numFmtId="0" fontId="6" fillId="4" borderId="22" xfId="0" applyFont="1" applyFill="1" applyBorder="1"/>
    <xf numFmtId="0" fontId="6" fillId="4" borderId="21" xfId="0" applyFont="1" applyFill="1" applyBorder="1"/>
    <xf numFmtId="0" fontId="6" fillId="4" borderId="24" xfId="0" applyFont="1" applyFill="1" applyBorder="1"/>
    <xf numFmtId="0" fontId="26" fillId="4" borderId="22" xfId="0" applyFont="1" applyFill="1" applyBorder="1"/>
    <xf numFmtId="0" fontId="6" fillId="4" borderId="22" xfId="0" applyFont="1" applyFill="1" applyBorder="1" applyAlignment="1">
      <alignment vertical="center"/>
    </xf>
    <xf numFmtId="0" fontId="6" fillId="4" borderId="22" xfId="0" applyFont="1" applyFill="1" applyBorder="1" applyAlignment="1">
      <alignment horizontal="center"/>
    </xf>
    <xf numFmtId="0" fontId="26" fillId="4" borderId="24" xfId="0" applyFont="1" applyFill="1" applyBorder="1"/>
    <xf numFmtId="0" fontId="6" fillId="4" borderId="0" xfId="0" applyFont="1" applyFill="1" applyBorder="1" applyAlignment="1">
      <alignment horizontal="left" vertical="top" wrapText="1" indent="2"/>
    </xf>
    <xf numFmtId="0" fontId="6" fillId="4" borderId="36" xfId="0" applyFont="1" applyFill="1" applyBorder="1" applyAlignment="1">
      <alignment horizontal="left" vertical="center" wrapText="1" indent="2"/>
    </xf>
    <xf numFmtId="0" fontId="17" fillId="8" borderId="36" xfId="0" applyFont="1" applyFill="1" applyBorder="1" applyAlignment="1">
      <alignment horizontal="center" vertical="center" wrapText="1"/>
    </xf>
    <xf numFmtId="0" fontId="6" fillId="4" borderId="39" xfId="0" applyFont="1" applyFill="1" applyBorder="1" applyAlignment="1">
      <alignment horizontal="left" vertical="center" wrapText="1" indent="2"/>
    </xf>
    <xf numFmtId="0" fontId="5" fillId="15" borderId="31" xfId="0" applyFont="1" applyFill="1" applyBorder="1" applyAlignment="1">
      <alignment horizontal="left" vertical="center" wrapText="1" indent="1"/>
    </xf>
    <xf numFmtId="0" fontId="5" fillId="15" borderId="32" xfId="0" applyFont="1" applyFill="1" applyBorder="1" applyAlignment="1">
      <alignment horizontal="center" vertical="center" wrapText="1"/>
    </xf>
    <xf numFmtId="0" fontId="6" fillId="4" borderId="40" xfId="0" applyFont="1" applyFill="1" applyBorder="1" applyAlignment="1">
      <alignment horizontal="left" vertical="top" wrapText="1" indent="2"/>
    </xf>
    <xf numFmtId="0" fontId="5" fillId="15" borderId="15" xfId="0" applyFont="1" applyFill="1" applyBorder="1" applyAlignment="1">
      <alignment horizontal="center" vertical="center" wrapText="1"/>
    </xf>
    <xf numFmtId="0" fontId="5" fillId="4" borderId="16" xfId="0" applyFont="1" applyFill="1" applyBorder="1" applyAlignment="1">
      <alignment horizontal="center" vertical="top" wrapText="1"/>
    </xf>
    <xf numFmtId="0" fontId="5" fillId="15" borderId="16" xfId="0" applyFont="1" applyFill="1" applyBorder="1" applyAlignment="1">
      <alignment horizontal="center" vertical="center" wrapText="1"/>
    </xf>
    <xf numFmtId="0" fontId="15" fillId="4" borderId="16" xfId="0" applyFont="1" applyFill="1" applyBorder="1" applyAlignment="1">
      <alignment horizontal="left" vertical="center" wrapText="1" indent="1"/>
    </xf>
    <xf numFmtId="0" fontId="15" fillId="4" borderId="17" xfId="0" applyFont="1" applyFill="1" applyBorder="1" applyAlignment="1">
      <alignment horizontal="left" vertical="center" wrapText="1" indent="1"/>
    </xf>
    <xf numFmtId="0" fontId="6" fillId="4" borderId="38" xfId="0" applyFont="1" applyFill="1" applyBorder="1" applyAlignment="1">
      <alignment horizontal="left" vertical="center" wrapText="1" indent="2"/>
    </xf>
    <xf numFmtId="0" fontId="17" fillId="8" borderId="38" xfId="0" applyFont="1" applyFill="1" applyBorder="1" applyAlignment="1">
      <alignment horizontal="right" vertical="center" wrapText="1"/>
    </xf>
    <xf numFmtId="0" fontId="11" fillId="4" borderId="38" xfId="0" applyFont="1" applyFill="1" applyBorder="1" applyAlignment="1">
      <alignment horizontal="left" vertical="top" wrapText="1" indent="2"/>
    </xf>
    <xf numFmtId="0" fontId="11" fillId="4" borderId="41" xfId="0" applyFont="1" applyFill="1" applyBorder="1" applyAlignment="1">
      <alignment horizontal="left" vertical="top" wrapText="1" indent="2"/>
    </xf>
    <xf numFmtId="0" fontId="8" fillId="4" borderId="36" xfId="0" applyFont="1" applyFill="1" applyBorder="1" applyAlignment="1">
      <alignment horizontal="left" vertical="center" wrapText="1" indent="1"/>
    </xf>
    <xf numFmtId="0" fontId="5" fillId="15" borderId="30" xfId="0" applyFont="1" applyFill="1" applyBorder="1" applyAlignment="1">
      <alignment horizontal="right" vertical="center" wrapText="1"/>
    </xf>
    <xf numFmtId="0" fontId="5" fillId="4" borderId="38" xfId="0" applyFont="1" applyFill="1" applyBorder="1" applyAlignment="1">
      <alignment horizontal="left" vertical="center" wrapText="1" indent="1"/>
    </xf>
    <xf numFmtId="0" fontId="15" fillId="4" borderId="38" xfId="0" applyFont="1" applyFill="1" applyBorder="1" applyAlignment="1">
      <alignment horizontal="left" vertical="center" wrapText="1" indent="1"/>
    </xf>
    <xf numFmtId="0" fontId="6" fillId="4" borderId="36" xfId="0" applyFont="1" applyFill="1" applyBorder="1" applyAlignment="1">
      <alignment horizontal="left" wrapText="1" indent="2"/>
    </xf>
    <xf numFmtId="0" fontId="5" fillId="4" borderId="38" xfId="0" applyFont="1" applyFill="1" applyBorder="1" applyAlignment="1">
      <alignment horizontal="left" vertical="top" wrapText="1" indent="1"/>
    </xf>
    <xf numFmtId="0" fontId="15" fillId="4" borderId="41" xfId="0" applyFont="1" applyFill="1" applyBorder="1" applyAlignment="1">
      <alignment horizontal="left" vertical="center" wrapText="1" indent="1"/>
    </xf>
    <xf numFmtId="0" fontId="11" fillId="4" borderId="40" xfId="0" applyFont="1" applyFill="1" applyBorder="1" applyAlignment="1">
      <alignment horizontal="left" vertical="top" wrapText="1" indent="2"/>
    </xf>
    <xf numFmtId="0" fontId="5" fillId="13" borderId="15" xfId="0" applyFont="1" applyFill="1" applyBorder="1" applyAlignment="1">
      <alignment horizontal="center" vertical="center" wrapText="1"/>
    </xf>
    <xf numFmtId="0" fontId="5" fillId="4" borderId="16" xfId="0" applyFont="1" applyFill="1" applyBorder="1" applyAlignment="1">
      <alignment horizontal="left" vertical="top" wrapText="1" indent="1"/>
    </xf>
    <xf numFmtId="0" fontId="5" fillId="13" borderId="0" xfId="0" applyFont="1" applyFill="1" applyBorder="1" applyAlignment="1">
      <alignment horizontal="left" vertical="center" wrapText="1" indent="1"/>
    </xf>
    <xf numFmtId="0" fontId="5" fillId="26" borderId="30" xfId="0" applyFont="1" applyFill="1" applyBorder="1" applyAlignment="1">
      <alignment horizontal="right" vertical="center" wrapText="1"/>
    </xf>
    <xf numFmtId="0" fontId="5" fillId="26" borderId="32" xfId="0" applyFont="1" applyFill="1" applyBorder="1" applyAlignment="1">
      <alignment horizontal="center" vertical="center" wrapText="1"/>
    </xf>
    <xf numFmtId="0" fontId="5" fillId="13" borderId="31" xfId="0" applyFont="1" applyFill="1" applyBorder="1" applyAlignment="1">
      <alignment horizontal="left" vertical="center" wrapText="1" indent="1"/>
    </xf>
    <xf numFmtId="0" fontId="5" fillId="13" borderId="30" xfId="0" applyFont="1" applyFill="1" applyBorder="1" applyAlignment="1">
      <alignment horizontal="center" vertical="center" wrapText="1"/>
    </xf>
    <xf numFmtId="0" fontId="5" fillId="26" borderId="31" xfId="0" applyFont="1" applyFill="1" applyBorder="1" applyAlignment="1">
      <alignment horizontal="right" vertical="center" wrapText="1"/>
    </xf>
    <xf numFmtId="0" fontId="12" fillId="12" borderId="44" xfId="0" applyFont="1" applyFill="1" applyBorder="1" applyAlignment="1">
      <alignment vertical="center" wrapText="1"/>
    </xf>
    <xf numFmtId="0" fontId="5" fillId="13" borderId="15" xfId="0" applyFont="1" applyFill="1" applyBorder="1" applyAlignment="1">
      <alignment horizontal="left" vertical="center" wrapText="1" indent="1"/>
    </xf>
    <xf numFmtId="0" fontId="6" fillId="4" borderId="16" xfId="0" applyFont="1" applyFill="1" applyBorder="1" applyAlignment="1">
      <alignment horizontal="left" vertical="center" wrapText="1" indent="2"/>
    </xf>
    <xf numFmtId="0" fontId="6" fillId="4" borderId="16" xfId="0" applyFont="1" applyFill="1" applyBorder="1" applyAlignment="1">
      <alignment horizontal="left" vertical="top" wrapText="1" indent="2"/>
    </xf>
    <xf numFmtId="0" fontId="6" fillId="4" borderId="17" xfId="0" applyFont="1" applyFill="1" applyBorder="1" applyAlignment="1">
      <alignment horizontal="left" vertical="top" wrapText="1" indent="2"/>
    </xf>
    <xf numFmtId="0" fontId="5" fillId="4" borderId="16" xfId="0" applyFont="1" applyFill="1" applyBorder="1" applyAlignment="1">
      <alignment horizontal="left" vertical="center" wrapText="1" indent="1"/>
    </xf>
    <xf numFmtId="0" fontId="5" fillId="13" borderId="16" xfId="0" applyFont="1" applyFill="1" applyBorder="1" applyAlignment="1">
      <alignment horizontal="center" vertical="center" wrapText="1"/>
    </xf>
    <xf numFmtId="0" fontId="5" fillId="26" borderId="38" xfId="0" applyFont="1" applyFill="1" applyBorder="1" applyAlignment="1">
      <alignment horizontal="right" vertical="center" wrapText="1"/>
    </xf>
    <xf numFmtId="0" fontId="5" fillId="26" borderId="36" xfId="0" applyFont="1" applyFill="1" applyBorder="1" applyAlignment="1">
      <alignment horizontal="center" vertical="center" wrapText="1"/>
    </xf>
    <xf numFmtId="0" fontId="5" fillId="13" borderId="31" xfId="0" applyFont="1" applyFill="1" applyBorder="1" applyAlignment="1">
      <alignment horizontal="left" vertical="center" wrapText="1" indent="2"/>
    </xf>
    <xf numFmtId="0" fontId="5" fillId="4" borderId="17" xfId="0" applyFont="1" applyFill="1" applyBorder="1" applyAlignment="1">
      <alignment horizontal="left" vertical="center" wrapText="1" indent="1"/>
    </xf>
    <xf numFmtId="0" fontId="5" fillId="25" borderId="32" xfId="0" applyFont="1" applyFill="1" applyBorder="1" applyAlignment="1">
      <alignment horizontal="center" vertical="center" wrapText="1"/>
    </xf>
    <xf numFmtId="0" fontId="6" fillId="4" borderId="36" xfId="0" applyFont="1" applyFill="1" applyBorder="1" applyAlignment="1">
      <alignment horizontal="left" vertical="top" wrapText="1" indent="1"/>
    </xf>
    <xf numFmtId="0" fontId="17" fillId="11" borderId="30" xfId="0" applyFont="1" applyFill="1" applyBorder="1" applyAlignment="1">
      <alignment horizontal="center" vertical="center" wrapText="1"/>
    </xf>
    <xf numFmtId="0" fontId="5" fillId="25" borderId="31" xfId="0" applyFont="1" applyFill="1" applyBorder="1" applyAlignment="1">
      <alignment horizontal="right" vertical="center" wrapText="1"/>
    </xf>
    <xf numFmtId="0" fontId="5" fillId="11" borderId="15" xfId="0" applyFont="1" applyFill="1" applyBorder="1" applyAlignment="1">
      <alignment horizontal="left" vertical="center" wrapText="1" indent="1"/>
    </xf>
    <xf numFmtId="0" fontId="6" fillId="4" borderId="16" xfId="0" applyFont="1" applyFill="1" applyBorder="1" applyAlignment="1">
      <alignment horizontal="left" vertical="top" wrapText="1" indent="1"/>
    </xf>
    <xf numFmtId="0" fontId="5" fillId="11" borderId="15" xfId="0" applyFont="1" applyFill="1" applyBorder="1" applyAlignment="1">
      <alignment horizontal="center" vertical="center" wrapText="1"/>
    </xf>
    <xf numFmtId="0" fontId="5" fillId="25" borderId="30" xfId="0" applyFont="1" applyFill="1" applyBorder="1" applyAlignment="1">
      <alignment horizontal="right" vertical="center" wrapText="1"/>
    </xf>
    <xf numFmtId="0" fontId="17" fillId="11" borderId="15" xfId="0" applyFont="1" applyFill="1" applyBorder="1" applyAlignment="1">
      <alignment horizontal="center" vertical="center" wrapText="1"/>
    </xf>
    <xf numFmtId="0" fontId="5" fillId="11" borderId="31" xfId="0" applyFont="1" applyFill="1" applyBorder="1" applyAlignment="1">
      <alignment horizontal="left" vertical="center" wrapText="1" indent="1"/>
    </xf>
    <xf numFmtId="0" fontId="5" fillId="11" borderId="30" xfId="0" applyFont="1" applyFill="1" applyBorder="1" applyAlignment="1">
      <alignment horizontal="center" vertical="center" wrapText="1"/>
    </xf>
    <xf numFmtId="0" fontId="6" fillId="4" borderId="36" xfId="0" applyFont="1" applyFill="1" applyBorder="1" applyAlignment="1">
      <alignment horizontal="left" vertical="top" wrapText="1" indent="2"/>
    </xf>
    <xf numFmtId="0" fontId="6" fillId="4" borderId="39" xfId="0" applyFont="1" applyFill="1" applyBorder="1" applyAlignment="1">
      <alignment horizontal="left" vertical="top" wrapText="1" indent="2"/>
    </xf>
    <xf numFmtId="0" fontId="5" fillId="7"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5" fillId="7" borderId="30" xfId="0" applyFont="1" applyFill="1" applyBorder="1" applyAlignment="1">
      <alignment horizontal="right" vertical="center" wrapText="1"/>
    </xf>
    <xf numFmtId="0" fontId="5" fillId="7" borderId="32" xfId="0" applyFont="1" applyFill="1" applyBorder="1" applyAlignment="1">
      <alignment horizontal="center" vertical="center" wrapText="1"/>
    </xf>
    <xf numFmtId="0" fontId="12" fillId="4" borderId="38" xfId="0" applyFont="1" applyFill="1" applyBorder="1" applyAlignment="1">
      <alignment horizontal="left" vertical="center" wrapText="1" indent="1"/>
    </xf>
    <xf numFmtId="0" fontId="12" fillId="4" borderId="36" xfId="0" applyFont="1" applyFill="1" applyBorder="1" applyAlignment="1">
      <alignment horizontal="left" vertical="center" wrapText="1" indent="1"/>
    </xf>
    <xf numFmtId="0" fontId="12" fillId="4" borderId="41" xfId="0" applyFont="1" applyFill="1" applyBorder="1" applyAlignment="1">
      <alignment horizontal="left" vertical="center" wrapText="1" indent="1"/>
    </xf>
    <xf numFmtId="0" fontId="12" fillId="4" borderId="39" xfId="0" applyFont="1" applyFill="1" applyBorder="1" applyAlignment="1">
      <alignment horizontal="left" vertical="center" wrapText="1" indent="1"/>
    </xf>
    <xf numFmtId="0" fontId="5" fillId="7" borderId="15" xfId="0" applyFont="1" applyFill="1" applyBorder="1" applyAlignment="1">
      <alignment horizontal="left" vertical="center" wrapText="1" indent="1"/>
    </xf>
    <xf numFmtId="0" fontId="0" fillId="8" borderId="0" xfId="0" applyFill="1"/>
    <xf numFmtId="0" fontId="13" fillId="0" borderId="42" xfId="0" applyFont="1" applyBorder="1" applyAlignment="1">
      <alignment horizontal="center" vertical="center"/>
    </xf>
    <xf numFmtId="0" fontId="13" fillId="0" borderId="29" xfId="0" applyFont="1" applyBorder="1" applyAlignment="1">
      <alignment horizontal="center" vertical="center"/>
    </xf>
    <xf numFmtId="0" fontId="13" fillId="0" borderId="44" xfId="0" applyFont="1" applyBorder="1" applyAlignment="1">
      <alignment horizontal="center" vertical="center"/>
    </xf>
    <xf numFmtId="0" fontId="6" fillId="4" borderId="30"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41" xfId="0" applyFont="1" applyFill="1" applyBorder="1" applyAlignment="1">
      <alignment horizontal="center" vertical="center"/>
    </xf>
    <xf numFmtId="0" fontId="5" fillId="7" borderId="45" xfId="0" applyFont="1" applyFill="1" applyBorder="1" applyAlignment="1">
      <alignment horizontal="center" vertical="center" wrapText="1"/>
    </xf>
    <xf numFmtId="0" fontId="17" fillId="11" borderId="45"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15" borderId="45" xfId="0" applyFont="1" applyFill="1" applyBorder="1" applyAlignment="1">
      <alignment horizontal="center" vertical="center" wrapText="1"/>
    </xf>
    <xf numFmtId="0" fontId="17" fillId="11" borderId="50" xfId="0" applyFont="1" applyFill="1" applyBorder="1" applyAlignment="1">
      <alignment horizontal="center" vertical="center" wrapText="1"/>
    </xf>
    <xf numFmtId="0" fontId="5" fillId="13" borderId="50" xfId="0" applyFont="1" applyFill="1" applyBorder="1" applyAlignment="1">
      <alignment horizontal="center" vertical="center" wrapText="1"/>
    </xf>
    <xf numFmtId="0" fontId="6" fillId="8" borderId="27" xfId="0" applyFont="1" applyFill="1" applyBorder="1"/>
    <xf numFmtId="0" fontId="5" fillId="7" borderId="52" xfId="0" applyFont="1" applyFill="1" applyBorder="1" applyAlignment="1">
      <alignment horizontal="center" vertical="center" wrapText="1"/>
    </xf>
    <xf numFmtId="0" fontId="17" fillId="11" borderId="52" xfId="0" applyFont="1" applyFill="1" applyBorder="1" applyAlignment="1">
      <alignment horizontal="center" vertical="center" wrapText="1"/>
    </xf>
    <xf numFmtId="0" fontId="5" fillId="13" borderId="52" xfId="0" applyFont="1" applyFill="1" applyBorder="1" applyAlignment="1">
      <alignment horizontal="center" vertical="center" wrapText="1"/>
    </xf>
    <xf numFmtId="0" fontId="5" fillId="15" borderId="53" xfId="0" applyFont="1" applyFill="1" applyBorder="1" applyAlignment="1">
      <alignment horizontal="center" vertical="center" wrapText="1"/>
    </xf>
    <xf numFmtId="0" fontId="29" fillId="6" borderId="29" xfId="0" applyFont="1" applyFill="1" applyBorder="1" applyAlignment="1">
      <alignment horizontal="center" vertical="center"/>
    </xf>
    <xf numFmtId="0" fontId="28" fillId="16" borderId="29" xfId="0" applyFont="1" applyFill="1" applyBorder="1" applyAlignment="1">
      <alignment horizontal="center" vertical="center"/>
    </xf>
    <xf numFmtId="0" fontId="28" fillId="17" borderId="29" xfId="0" applyFont="1" applyFill="1" applyBorder="1" applyAlignment="1">
      <alignment horizontal="center" vertical="center"/>
    </xf>
    <xf numFmtId="0" fontId="28" fillId="14" borderId="29" xfId="0" applyFont="1" applyFill="1" applyBorder="1" applyAlignment="1">
      <alignment horizontal="center" vertical="center"/>
    </xf>
    <xf numFmtId="0" fontId="9" fillId="4" borderId="0" xfId="0" applyFont="1" applyFill="1"/>
    <xf numFmtId="0" fontId="20" fillId="4" borderId="0" xfId="0" applyFont="1" applyFill="1" applyAlignment="1">
      <alignment horizontal="center" vertical="center"/>
    </xf>
    <xf numFmtId="0" fontId="24" fillId="4" borderId="0" xfId="2" applyFont="1" applyFill="1" applyAlignment="1">
      <alignment horizontal="center" vertical="center"/>
    </xf>
    <xf numFmtId="0" fontId="5" fillId="7" borderId="54" xfId="0" applyFont="1" applyFill="1" applyBorder="1" applyAlignment="1">
      <alignment horizontal="center" vertical="center" wrapText="1"/>
    </xf>
    <xf numFmtId="0" fontId="5" fillId="7" borderId="55" xfId="0" applyFont="1" applyFill="1" applyBorder="1" applyAlignment="1">
      <alignment horizontal="center" vertical="center" wrapText="1"/>
    </xf>
    <xf numFmtId="0" fontId="17" fillId="11" borderId="55" xfId="0" applyFont="1" applyFill="1" applyBorder="1" applyAlignment="1">
      <alignment horizontal="center" vertical="center" wrapText="1"/>
    </xf>
    <xf numFmtId="0" fontId="5" fillId="13" borderId="55" xfId="0" applyFont="1" applyFill="1" applyBorder="1" applyAlignment="1">
      <alignment horizontal="center" vertical="center" wrapText="1"/>
    </xf>
    <xf numFmtId="0" fontId="5" fillId="15" borderId="55" xfId="0" applyFont="1" applyFill="1" applyBorder="1" applyAlignment="1">
      <alignment horizontal="center" vertical="center" wrapText="1"/>
    </xf>
    <xf numFmtId="0" fontId="5" fillId="15" borderId="56" xfId="0" applyFont="1" applyFill="1" applyBorder="1" applyAlignment="1">
      <alignment horizontal="center" vertical="center" wrapText="1"/>
    </xf>
    <xf numFmtId="0" fontId="17" fillId="11" borderId="54" xfId="0" applyFont="1" applyFill="1" applyBorder="1" applyAlignment="1">
      <alignment horizontal="center" vertical="center" wrapText="1"/>
    </xf>
    <xf numFmtId="0" fontId="17" fillId="11" borderId="56" xfId="0" applyFont="1" applyFill="1" applyBorder="1" applyAlignment="1">
      <alignment horizontal="center" vertical="center" wrapText="1"/>
    </xf>
    <xf numFmtId="0" fontId="5" fillId="13" borderId="54" xfId="0" applyFont="1" applyFill="1" applyBorder="1" applyAlignment="1">
      <alignment horizontal="center" vertical="center" wrapText="1"/>
    </xf>
    <xf numFmtId="0" fontId="5" fillId="13" borderId="56" xfId="0" applyFont="1" applyFill="1" applyBorder="1" applyAlignment="1">
      <alignment horizontal="center" vertical="center" wrapText="1"/>
    </xf>
    <xf numFmtId="0" fontId="5" fillId="15" borderId="54" xfId="0" applyFont="1" applyFill="1" applyBorder="1" applyAlignment="1">
      <alignment horizontal="center" vertical="center" wrapText="1"/>
    </xf>
    <xf numFmtId="0" fontId="11" fillId="5" borderId="30" xfId="0" applyFont="1" applyFill="1" applyBorder="1" applyAlignment="1">
      <alignment horizontal="left" indent="2"/>
    </xf>
    <xf numFmtId="0" fontId="10" fillId="5" borderId="31" xfId="0" applyFont="1" applyFill="1" applyBorder="1"/>
    <xf numFmtId="0" fontId="10" fillId="5" borderId="32" xfId="0" applyFont="1" applyFill="1" applyBorder="1"/>
    <xf numFmtId="0" fontId="5" fillId="4" borderId="0" xfId="0" applyFont="1" applyFill="1" applyAlignment="1">
      <alignment horizontal="left" indent="1"/>
    </xf>
    <xf numFmtId="0" fontId="6" fillId="4" borderId="0" xfId="0" applyFont="1" applyFill="1" applyAlignment="1">
      <alignment horizontal="left" indent="1"/>
    </xf>
    <xf numFmtId="0" fontId="17" fillId="11" borderId="61" xfId="0" applyFont="1" applyFill="1" applyBorder="1" applyAlignment="1">
      <alignment horizontal="center" vertical="center" wrapText="1"/>
    </xf>
    <xf numFmtId="0" fontId="10" fillId="18" borderId="29" xfId="0" applyFont="1" applyFill="1" applyBorder="1" applyAlignment="1">
      <alignment horizontal="center" textRotation="90" wrapText="1"/>
    </xf>
    <xf numFmtId="0" fontId="10" fillId="18" borderId="44" xfId="0" applyFont="1" applyFill="1" applyBorder="1" applyAlignment="1">
      <alignment horizontal="center" textRotation="90" wrapText="1"/>
    </xf>
    <xf numFmtId="0" fontId="17" fillId="20" borderId="29" xfId="1" applyFont="1" applyFill="1" applyBorder="1" applyAlignment="1">
      <alignment horizontal="center" vertical="center" wrapText="1"/>
    </xf>
    <xf numFmtId="0" fontId="38" fillId="4" borderId="44" xfId="0" applyFont="1" applyFill="1" applyBorder="1" applyAlignment="1">
      <alignment horizontal="right" vertical="center"/>
    </xf>
    <xf numFmtId="0" fontId="6" fillId="8" borderId="0" xfId="0" applyFont="1" applyFill="1" applyAlignment="1">
      <alignment vertical="center"/>
    </xf>
    <xf numFmtId="0" fontId="21" fillId="8" borderId="0" xfId="0" applyFont="1" applyFill="1"/>
    <xf numFmtId="0" fontId="5" fillId="7" borderId="30" xfId="0" applyFont="1" applyFill="1" applyBorder="1" applyAlignment="1">
      <alignment horizontal="center" vertical="center" wrapText="1"/>
    </xf>
    <xf numFmtId="0" fontId="6" fillId="4" borderId="16" xfId="0" applyFont="1" applyFill="1" applyBorder="1" applyAlignment="1">
      <alignment horizontal="left" vertical="center" wrapText="1" indent="6"/>
    </xf>
    <xf numFmtId="0" fontId="6" fillId="4" borderId="16" xfId="0" applyFont="1" applyFill="1" applyBorder="1" applyAlignment="1">
      <alignment horizontal="left" indent="2"/>
    </xf>
    <xf numFmtId="0" fontId="6" fillId="4" borderId="16" xfId="0" quotePrefix="1" applyFont="1" applyFill="1" applyBorder="1" applyAlignment="1">
      <alignment horizontal="left" vertical="center" wrapText="1" indent="2"/>
    </xf>
    <xf numFmtId="0" fontId="6" fillId="4" borderId="16" xfId="0" applyFont="1" applyFill="1" applyBorder="1" applyAlignment="1">
      <alignment horizontal="left" wrapText="1" indent="2"/>
    </xf>
    <xf numFmtId="0" fontId="6" fillId="4" borderId="16" xfId="0" quotePrefix="1" applyFont="1" applyFill="1" applyBorder="1" applyAlignment="1">
      <alignment horizontal="left" wrapText="1" indent="2"/>
    </xf>
    <xf numFmtId="0" fontId="5" fillId="4" borderId="41" xfId="0" applyFont="1" applyFill="1" applyBorder="1" applyAlignment="1">
      <alignment horizontal="left" vertical="top" wrapText="1" indent="1"/>
    </xf>
    <xf numFmtId="0" fontId="6" fillId="4" borderId="36" xfId="0" quotePrefix="1" applyFont="1" applyFill="1" applyBorder="1" applyAlignment="1">
      <alignment horizontal="left" vertical="center" wrapText="1" indent="2"/>
    </xf>
    <xf numFmtId="0" fontId="6" fillId="0" borderId="16" xfId="0" applyFont="1" applyBorder="1" applyAlignment="1">
      <alignment horizontal="left" indent="1"/>
    </xf>
    <xf numFmtId="0" fontId="17" fillId="4" borderId="38" xfId="1" applyFont="1" applyFill="1" applyBorder="1" applyAlignment="1">
      <alignment horizontal="left" vertical="center" wrapText="1" indent="1"/>
    </xf>
    <xf numFmtId="0" fontId="17" fillId="4" borderId="41" xfId="1" applyFont="1" applyFill="1" applyBorder="1" applyAlignment="1">
      <alignment horizontal="left" vertical="center" wrapText="1" indent="1"/>
    </xf>
    <xf numFmtId="0" fontId="5" fillId="13" borderId="15" xfId="0" applyFont="1" applyFill="1" applyBorder="1" applyAlignment="1">
      <alignment horizontal="left" vertical="center" wrapText="1" indent="2"/>
    </xf>
    <xf numFmtId="0" fontId="6" fillId="4" borderId="36" xfId="0" quotePrefix="1" applyFont="1" applyFill="1" applyBorder="1" applyAlignment="1">
      <alignment horizontal="left" vertical="top" wrapText="1" indent="2"/>
    </xf>
    <xf numFmtId="0" fontId="5" fillId="4" borderId="38" xfId="0" applyFont="1" applyFill="1" applyBorder="1"/>
    <xf numFmtId="0" fontId="5" fillId="4" borderId="41" xfId="0" applyFont="1" applyFill="1" applyBorder="1"/>
    <xf numFmtId="0" fontId="6" fillId="4" borderId="36" xfId="0" applyFont="1" applyFill="1" applyBorder="1" applyAlignment="1">
      <alignment horizontal="left" vertical="top" indent="2"/>
    </xf>
    <xf numFmtId="0" fontId="6" fillId="4" borderId="16" xfId="0" applyFont="1" applyFill="1" applyBorder="1" applyAlignment="1">
      <alignment horizontal="left" vertical="center" wrapText="1" indent="1"/>
    </xf>
    <xf numFmtId="0" fontId="5" fillId="15" borderId="30" xfId="0" applyFont="1" applyFill="1" applyBorder="1" applyAlignment="1">
      <alignment horizontal="center" vertical="center" wrapText="1"/>
    </xf>
    <xf numFmtId="0" fontId="5" fillId="4" borderId="38" xfId="0" applyFont="1" applyFill="1" applyBorder="1" applyAlignment="1">
      <alignment horizontal="center" vertical="top" wrapText="1"/>
    </xf>
    <xf numFmtId="0" fontId="12" fillId="4" borderId="38" xfId="0" applyFont="1" applyFill="1" applyBorder="1" applyAlignment="1">
      <alignment horizontal="center" vertical="top" wrapText="1"/>
    </xf>
    <xf numFmtId="0" fontId="12" fillId="4" borderId="41" xfId="0" applyFont="1" applyFill="1" applyBorder="1" applyAlignment="1">
      <alignment horizontal="center" vertical="top" wrapText="1"/>
    </xf>
    <xf numFmtId="0" fontId="5" fillId="0" borderId="38" xfId="0" applyFont="1" applyBorder="1"/>
    <xf numFmtId="0" fontId="5" fillId="15" borderId="15" xfId="0" applyFont="1" applyFill="1" applyBorder="1" applyAlignment="1">
      <alignment horizontal="left" vertical="center" wrapText="1" indent="1"/>
    </xf>
    <xf numFmtId="0" fontId="6" fillId="4" borderId="69" xfId="0" applyFont="1" applyFill="1" applyBorder="1" applyAlignment="1">
      <alignment horizontal="center"/>
    </xf>
    <xf numFmtId="0" fontId="5" fillId="4" borderId="69" xfId="0" applyFont="1" applyFill="1" applyBorder="1"/>
    <xf numFmtId="0" fontId="6" fillId="4" borderId="69" xfId="0" applyFont="1" applyFill="1" applyBorder="1"/>
    <xf numFmtId="0" fontId="6" fillId="4" borderId="70" xfId="0" applyFont="1" applyFill="1" applyBorder="1"/>
    <xf numFmtId="0" fontId="6" fillId="4" borderId="69" xfId="0" applyFont="1" applyFill="1" applyBorder="1" applyAlignment="1">
      <alignment vertical="top" wrapText="1"/>
    </xf>
    <xf numFmtId="0" fontId="6" fillId="4" borderId="0" xfId="0" applyFont="1" applyFill="1" applyAlignment="1">
      <alignment vertical="top"/>
    </xf>
    <xf numFmtId="0" fontId="6" fillId="28" borderId="0" xfId="0" applyFont="1" applyFill="1" applyAlignment="1">
      <alignment vertical="top"/>
    </xf>
    <xf numFmtId="0" fontId="6" fillId="4" borderId="68" xfId="0" applyFont="1" applyFill="1" applyBorder="1" applyAlignment="1">
      <alignment vertical="top"/>
    </xf>
    <xf numFmtId="0" fontId="6" fillId="4" borderId="69" xfId="0" applyFont="1" applyFill="1" applyBorder="1" applyAlignment="1">
      <alignment vertical="top"/>
    </xf>
    <xf numFmtId="0" fontId="6" fillId="4" borderId="70" xfId="0" applyFont="1" applyFill="1" applyBorder="1" applyAlignment="1">
      <alignment vertical="top"/>
    </xf>
    <xf numFmtId="0" fontId="6" fillId="8" borderId="0" xfId="0" applyFont="1" applyFill="1" applyAlignment="1">
      <alignment vertical="top"/>
    </xf>
    <xf numFmtId="0" fontId="6" fillId="0" borderId="0" xfId="0" applyFont="1" applyAlignment="1">
      <alignment vertical="top"/>
    </xf>
    <xf numFmtId="0" fontId="15" fillId="4" borderId="38"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4" fillId="4" borderId="29" xfId="0" applyFont="1" applyFill="1" applyBorder="1" applyAlignment="1">
      <alignment vertical="center" wrapText="1"/>
    </xf>
    <xf numFmtId="0" fontId="4" fillId="4" borderId="17" xfId="0" applyFont="1" applyFill="1" applyBorder="1" applyAlignment="1">
      <alignment vertical="center" wrapText="1"/>
    </xf>
    <xf numFmtId="0" fontId="3" fillId="4" borderId="30" xfId="0" applyFont="1" applyFill="1" applyBorder="1" applyAlignment="1">
      <alignment vertical="center" wrapText="1"/>
    </xf>
    <xf numFmtId="0" fontId="4" fillId="4" borderId="30" xfId="0" applyFont="1" applyFill="1" applyBorder="1" applyAlignment="1">
      <alignment vertical="center" wrapText="1"/>
    </xf>
    <xf numFmtId="0" fontId="3" fillId="4" borderId="15" xfId="0" applyFont="1" applyFill="1" applyBorder="1" applyAlignment="1">
      <alignment vertical="center" wrapText="1"/>
    </xf>
    <xf numFmtId="0" fontId="4" fillId="0" borderId="39" xfId="0" applyFont="1" applyBorder="1" applyAlignment="1">
      <alignment vertical="center" wrapText="1"/>
    </xf>
    <xf numFmtId="0" fontId="4" fillId="0" borderId="17" xfId="0" applyFont="1" applyBorder="1" applyAlignment="1">
      <alignment vertical="center" wrapText="1"/>
    </xf>
    <xf numFmtId="0" fontId="4" fillId="0" borderId="16" xfId="0" applyFont="1" applyBorder="1" applyAlignment="1">
      <alignment vertical="center" wrapText="1"/>
    </xf>
    <xf numFmtId="0" fontId="4" fillId="0" borderId="36" xfId="0" applyFont="1" applyBorder="1" applyAlignment="1">
      <alignment vertical="center" wrapText="1"/>
    </xf>
    <xf numFmtId="0" fontId="4" fillId="0" borderId="29" xfId="0" applyFont="1" applyBorder="1" applyAlignment="1">
      <alignment vertical="center" wrapText="1"/>
    </xf>
    <xf numFmtId="0" fontId="4" fillId="0" borderId="44" xfId="0" applyFont="1" applyBorder="1" applyAlignment="1">
      <alignment vertical="center" wrapText="1"/>
    </xf>
    <xf numFmtId="0" fontId="3" fillId="4" borderId="42" xfId="0" applyFont="1" applyFill="1" applyBorder="1" applyAlignment="1">
      <alignment vertical="center" wrapText="1"/>
    </xf>
    <xf numFmtId="0" fontId="3" fillId="4" borderId="29" xfId="0" applyFont="1" applyFill="1" applyBorder="1" applyAlignment="1">
      <alignment vertical="center" wrapText="1"/>
    </xf>
    <xf numFmtId="0" fontId="14" fillId="4" borderId="15" xfId="0" applyFont="1" applyFill="1" applyBorder="1" applyAlignment="1">
      <alignment vertical="center" wrapText="1"/>
    </xf>
    <xf numFmtId="0" fontId="14" fillId="4" borderId="29" xfId="0" applyFont="1" applyFill="1" applyBorder="1" applyAlignment="1">
      <alignment vertical="center" wrapText="1"/>
    </xf>
    <xf numFmtId="0" fontId="14" fillId="4" borderId="17" xfId="0" applyFont="1" applyFill="1" applyBorder="1" applyAlignment="1">
      <alignment vertical="center" wrapText="1"/>
    </xf>
    <xf numFmtId="0" fontId="7" fillId="6" borderId="30" xfId="0" applyFont="1" applyFill="1" applyBorder="1" applyAlignment="1">
      <alignment vertical="center" wrapText="1"/>
    </xf>
    <xf numFmtId="0" fontId="7" fillId="16" borderId="30" xfId="0" applyFont="1" applyFill="1" applyBorder="1" applyAlignment="1">
      <alignment vertical="center" wrapText="1"/>
    </xf>
    <xf numFmtId="0" fontId="7" fillId="17" borderId="42" xfId="0" applyFont="1" applyFill="1" applyBorder="1" applyAlignment="1">
      <alignment vertical="center" wrapText="1"/>
    </xf>
    <xf numFmtId="0" fontId="7" fillId="19" borderId="41" xfId="0" applyFont="1" applyFill="1" applyBorder="1" applyAlignment="1">
      <alignment vertical="center" wrapText="1"/>
    </xf>
    <xf numFmtId="0" fontId="8" fillId="4" borderId="17" xfId="0" applyFont="1" applyFill="1" applyBorder="1" applyAlignment="1">
      <alignment horizontal="left" vertical="center" wrapText="1" indent="1"/>
    </xf>
    <xf numFmtId="0" fontId="17" fillId="8" borderId="12" xfId="1" applyFont="1" applyFill="1" applyBorder="1" applyAlignment="1">
      <alignment horizontal="right" vertical="center" wrapText="1"/>
    </xf>
    <xf numFmtId="0" fontId="39" fillId="4" borderId="0" xfId="0" applyFont="1" applyFill="1" applyBorder="1" applyAlignment="1">
      <alignment horizontal="right" vertical="center"/>
    </xf>
    <xf numFmtId="0" fontId="39" fillId="4" borderId="42" xfId="0" applyFont="1" applyFill="1" applyBorder="1" applyAlignment="1">
      <alignment horizontal="right" vertical="center"/>
    </xf>
    <xf numFmtId="0" fontId="39" fillId="4" borderId="43" xfId="0" applyFont="1" applyFill="1" applyBorder="1" applyAlignment="1">
      <alignment horizontal="right" vertical="center"/>
    </xf>
    <xf numFmtId="0" fontId="40" fillId="4" borderId="0" xfId="0" applyFont="1" applyFill="1" applyAlignment="1">
      <alignment horizontal="right"/>
    </xf>
    <xf numFmtId="0" fontId="6" fillId="8" borderId="24" xfId="0" applyFont="1" applyFill="1" applyBorder="1" applyAlignment="1">
      <alignment vertical="center"/>
    </xf>
    <xf numFmtId="0" fontId="5" fillId="7" borderId="54" xfId="0" applyFont="1" applyFill="1" applyBorder="1" applyAlignment="1">
      <alignment horizontal="center" wrapText="1"/>
    </xf>
    <xf numFmtId="0" fontId="5" fillId="7" borderId="55" xfId="0" applyFont="1" applyFill="1" applyBorder="1" applyAlignment="1">
      <alignment horizontal="center" wrapText="1"/>
    </xf>
    <xf numFmtId="0" fontId="8" fillId="4" borderId="39" xfId="0" applyFont="1" applyFill="1" applyBorder="1" applyAlignment="1">
      <alignment horizontal="left" vertical="center" wrapText="1" indent="1"/>
    </xf>
    <xf numFmtId="0" fontId="12" fillId="4" borderId="16" xfId="0" applyFont="1" applyFill="1" applyBorder="1" applyAlignment="1">
      <alignment horizontal="center" vertical="top" wrapText="1"/>
    </xf>
    <xf numFmtId="0" fontId="12" fillId="4" borderId="17" xfId="0" applyFont="1" applyFill="1" applyBorder="1" applyAlignment="1">
      <alignment horizontal="center" vertical="top" wrapText="1"/>
    </xf>
    <xf numFmtId="0" fontId="5" fillId="4" borderId="17" xfId="0" applyFont="1" applyFill="1" applyBorder="1"/>
    <xf numFmtId="0" fontId="8" fillId="4" borderId="16" xfId="0" applyFont="1" applyFill="1" applyBorder="1" applyAlignment="1">
      <alignment horizontal="left" vertical="center" wrapText="1" indent="1"/>
    </xf>
    <xf numFmtId="0" fontId="8" fillId="4" borderId="16" xfId="0" applyFont="1" applyFill="1" applyBorder="1" applyAlignment="1">
      <alignment horizontal="left" wrapText="1" indent="1"/>
    </xf>
    <xf numFmtId="0" fontId="6" fillId="0" borderId="17" xfId="0" applyFont="1" applyBorder="1"/>
    <xf numFmtId="0" fontId="6" fillId="4" borderId="36" xfId="0" applyFont="1" applyFill="1" applyBorder="1" applyAlignment="1">
      <alignment horizontal="left" vertical="center" wrapText="1" indent="6"/>
    </xf>
    <xf numFmtId="0" fontId="8" fillId="2" borderId="36" xfId="0" applyFont="1" applyFill="1" applyBorder="1" applyAlignment="1">
      <alignment horizontal="left" vertical="center" wrapText="1" indent="1"/>
    </xf>
    <xf numFmtId="0" fontId="6" fillId="0" borderId="16" xfId="0" applyFont="1" applyBorder="1"/>
    <xf numFmtId="0" fontId="17" fillId="4" borderId="17" xfId="1" applyFont="1" applyFill="1" applyBorder="1" applyAlignment="1">
      <alignment horizontal="left" vertical="center" wrapText="1" indent="1"/>
    </xf>
    <xf numFmtId="0" fontId="43" fillId="4" borderId="36" xfId="4" applyFill="1" applyBorder="1" applyAlignment="1">
      <alignment horizontal="left" vertical="center" wrapText="1" indent="2"/>
    </xf>
    <xf numFmtId="0" fontId="44" fillId="4" borderId="0" xfId="0" applyFont="1" applyFill="1"/>
    <xf numFmtId="0" fontId="44" fillId="4" borderId="0" xfId="0" applyFont="1" applyFill="1" applyAlignment="1">
      <alignment horizontal="center"/>
    </xf>
    <xf numFmtId="0" fontId="11" fillId="4" borderId="38" xfId="0" applyFont="1" applyFill="1" applyBorder="1" applyAlignment="1">
      <alignment horizontal="left" vertical="center" wrapText="1" indent="2"/>
    </xf>
    <xf numFmtId="0" fontId="45" fillId="4" borderId="41" xfId="0" applyFont="1" applyFill="1" applyBorder="1" applyAlignment="1">
      <alignment horizontal="left" vertical="center" wrapText="1" indent="1"/>
    </xf>
    <xf numFmtId="0" fontId="45" fillId="4" borderId="38" xfId="0" applyFont="1" applyFill="1" applyBorder="1" applyAlignment="1">
      <alignment horizontal="left" vertical="center" wrapText="1" indent="1"/>
    </xf>
    <xf numFmtId="0" fontId="6" fillId="4" borderId="16" xfId="0" quotePrefix="1" applyFont="1" applyFill="1" applyBorder="1" applyAlignment="1">
      <alignment horizontal="left" vertical="center" wrapText="1" indent="1"/>
    </xf>
    <xf numFmtId="9" fontId="6" fillId="4" borderId="1" xfId="3" applyFont="1" applyFill="1" applyBorder="1" applyAlignment="1">
      <alignment horizontal="center" vertical="center"/>
    </xf>
    <xf numFmtId="0" fontId="8" fillId="30" borderId="16" xfId="0" applyFont="1" applyFill="1" applyBorder="1" applyAlignment="1">
      <alignment horizontal="left" vertical="center" wrapText="1" indent="1"/>
    </xf>
    <xf numFmtId="0" fontId="6" fillId="0" borderId="16" xfId="0" applyFont="1" applyFill="1" applyBorder="1" applyAlignment="1">
      <alignment horizontal="left" vertical="center" wrapText="1" indent="2"/>
    </xf>
    <xf numFmtId="0" fontId="8" fillId="4" borderId="16" xfId="0" applyFont="1" applyFill="1" applyBorder="1" applyAlignment="1">
      <alignment horizontal="right" vertical="center" indent="1"/>
    </xf>
    <xf numFmtId="0" fontId="51" fillId="4" borderId="16" xfId="0" applyFont="1" applyFill="1" applyBorder="1" applyAlignment="1">
      <alignment horizontal="right" vertical="center" indent="1"/>
    </xf>
    <xf numFmtId="0" fontId="5" fillId="4" borderId="36" xfId="0" applyFont="1" applyFill="1" applyBorder="1" applyAlignment="1">
      <alignment horizontal="left" vertical="center" wrapText="1" indent="1"/>
    </xf>
    <xf numFmtId="0" fontId="8" fillId="15" borderId="32" xfId="0" applyFont="1" applyFill="1" applyBorder="1" applyAlignment="1">
      <alignment horizontal="center" vertical="center" wrapText="1"/>
    </xf>
    <xf numFmtId="0" fontId="52" fillId="0" borderId="0" xfId="0" applyFont="1"/>
    <xf numFmtId="0" fontId="0" fillId="0" borderId="0" xfId="0" applyAlignment="1"/>
    <xf numFmtId="0" fontId="56" fillId="0" borderId="0" xfId="0" applyFont="1" applyAlignment="1">
      <alignment vertical="center"/>
    </xf>
    <xf numFmtId="0" fontId="55" fillId="0" borderId="0" xfId="0" applyFont="1" applyAlignment="1">
      <alignment vertical="center"/>
    </xf>
    <xf numFmtId="0" fontId="10" fillId="18" borderId="37" xfId="0" applyFont="1" applyFill="1" applyBorder="1" applyAlignment="1">
      <alignment horizontal="center" vertical="center" textRotation="90" wrapText="1"/>
    </xf>
    <xf numFmtId="0" fontId="10" fillId="18" borderId="15" xfId="0" applyFont="1" applyFill="1" applyBorder="1" applyAlignment="1">
      <alignment horizontal="center" vertical="center" textRotation="90" wrapText="1"/>
    </xf>
    <xf numFmtId="0" fontId="10" fillId="18" borderId="31" xfId="0" applyFont="1" applyFill="1" applyBorder="1" applyAlignment="1">
      <alignment horizontal="center" vertical="center" textRotation="90" wrapText="1"/>
    </xf>
    <xf numFmtId="0" fontId="10" fillId="18" borderId="35" xfId="0" applyFont="1" applyFill="1" applyBorder="1" applyAlignment="1">
      <alignment horizontal="center" vertical="center" textRotation="90" wrapText="1"/>
    </xf>
    <xf numFmtId="0" fontId="11" fillId="0" borderId="0" xfId="0" applyFont="1"/>
    <xf numFmtId="0" fontId="57" fillId="0" borderId="0" xfId="0" applyFont="1" applyAlignment="1">
      <alignment vertical="center" wrapText="1"/>
    </xf>
    <xf numFmtId="0" fontId="59" fillId="4" borderId="0" xfId="0" applyFont="1" applyFill="1"/>
    <xf numFmtId="0" fontId="5" fillId="4" borderId="29" xfId="0" applyFont="1" applyFill="1" applyBorder="1" applyAlignment="1">
      <alignment horizontal="left" vertical="top" wrapText="1" indent="1"/>
    </xf>
    <xf numFmtId="0" fontId="6" fillId="4" borderId="15" xfId="0" applyFont="1" applyFill="1" applyBorder="1" applyAlignment="1">
      <alignment horizontal="left" vertical="center" wrapText="1" indent="1"/>
    </xf>
    <xf numFmtId="0" fontId="6" fillId="4" borderId="29" xfId="0" applyFont="1" applyFill="1" applyBorder="1" applyAlignment="1">
      <alignment horizontal="left" vertical="center" wrapText="1" indent="1"/>
    </xf>
    <xf numFmtId="0" fontId="6" fillId="4" borderId="17" xfId="0" applyFont="1" applyFill="1" applyBorder="1" applyAlignment="1">
      <alignment horizontal="left" vertical="center" wrapText="1" indent="1"/>
    </xf>
    <xf numFmtId="0" fontId="61" fillId="0" borderId="57" xfId="0" applyFont="1" applyFill="1" applyBorder="1" applyAlignment="1">
      <alignment horizontal="left" vertical="center" wrapText="1" indent="1"/>
    </xf>
    <xf numFmtId="0" fontId="61" fillId="0" borderId="58" xfId="0" applyFont="1" applyFill="1" applyBorder="1" applyAlignment="1">
      <alignment horizontal="left" vertical="center" wrapText="1" indent="1"/>
    </xf>
    <xf numFmtId="0" fontId="61" fillId="0" borderId="59" xfId="0" applyFont="1" applyFill="1" applyBorder="1" applyAlignment="1">
      <alignment horizontal="left" vertical="center" wrapText="1" indent="1"/>
    </xf>
    <xf numFmtId="0" fontId="62" fillId="0" borderId="57" xfId="0" applyFont="1" applyFill="1" applyBorder="1" applyAlignment="1">
      <alignment horizontal="left" vertical="center" wrapText="1" indent="1"/>
    </xf>
    <xf numFmtId="0" fontId="62" fillId="0" borderId="58" xfId="0" applyFont="1" applyFill="1" applyBorder="1" applyAlignment="1">
      <alignment horizontal="left" vertical="center" wrapText="1" indent="1"/>
    </xf>
    <xf numFmtId="0" fontId="62" fillId="0" borderId="59" xfId="0" applyFont="1" applyFill="1" applyBorder="1" applyAlignment="1">
      <alignment horizontal="left" vertical="center" wrapText="1" indent="1"/>
    </xf>
    <xf numFmtId="0" fontId="63" fillId="0" borderId="57" xfId="0" applyFont="1" applyFill="1" applyBorder="1" applyAlignment="1">
      <alignment horizontal="left" vertical="center" wrapText="1" indent="1"/>
    </xf>
    <xf numFmtId="0" fontId="63" fillId="0" borderId="58" xfId="0" applyFont="1" applyFill="1" applyBorder="1" applyAlignment="1">
      <alignment horizontal="left" vertical="center" wrapText="1" indent="1"/>
    </xf>
    <xf numFmtId="0" fontId="64" fillId="0" borderId="58" xfId="0" applyFont="1" applyFill="1" applyBorder="1" applyAlignment="1">
      <alignment horizontal="left" vertical="center" wrapText="1" indent="1"/>
    </xf>
    <xf numFmtId="0" fontId="63" fillId="0" borderId="59" xfId="0" applyFont="1" applyFill="1" applyBorder="1" applyAlignment="1">
      <alignment horizontal="left" vertical="center" wrapText="1" indent="1"/>
    </xf>
    <xf numFmtId="0" fontId="65" fillId="0" borderId="57" xfId="0" applyFont="1" applyFill="1" applyBorder="1" applyAlignment="1">
      <alignment horizontal="left" vertical="center" wrapText="1" indent="1"/>
    </xf>
    <xf numFmtId="0" fontId="65" fillId="0" borderId="58" xfId="0" applyFont="1" applyFill="1" applyBorder="1" applyAlignment="1">
      <alignment horizontal="left" vertical="center" wrapText="1" indent="1"/>
    </xf>
    <xf numFmtId="0" fontId="65" fillId="0" borderId="59" xfId="0" applyFont="1" applyFill="1" applyBorder="1" applyAlignment="1">
      <alignment horizontal="left" vertical="center" wrapText="1" indent="1"/>
    </xf>
    <xf numFmtId="0" fontId="66" fillId="0" borderId="73" xfId="0" applyFont="1" applyFill="1" applyBorder="1" applyAlignment="1">
      <alignment horizontal="center" vertical="center"/>
    </xf>
    <xf numFmtId="0" fontId="67" fillId="0" borderId="73" xfId="2" applyFont="1" applyFill="1" applyBorder="1" applyAlignment="1">
      <alignment horizontal="center" vertical="center"/>
    </xf>
    <xf numFmtId="0" fontId="68" fillId="4" borderId="0" xfId="0" applyFont="1" applyFill="1" applyBorder="1"/>
    <xf numFmtId="9" fontId="68" fillId="0" borderId="73" xfId="3" applyNumberFormat="1" applyFont="1" applyFill="1" applyBorder="1" applyAlignment="1">
      <alignment horizontal="center" vertical="center"/>
    </xf>
    <xf numFmtId="0" fontId="69" fillId="0" borderId="74" xfId="2" applyFont="1" applyFill="1" applyBorder="1" applyAlignment="1">
      <alignment horizontal="center" vertical="center"/>
    </xf>
    <xf numFmtId="0" fontId="70" fillId="0" borderId="74" xfId="0" applyFont="1" applyFill="1" applyBorder="1" applyAlignment="1">
      <alignment horizontal="center" vertical="center"/>
    </xf>
    <xf numFmtId="0" fontId="71" fillId="4" borderId="0" xfId="0" applyFont="1" applyFill="1" applyBorder="1"/>
    <xf numFmtId="9" fontId="71" fillId="0" borderId="74" xfId="3" applyNumberFormat="1" applyFont="1" applyFill="1" applyBorder="1" applyAlignment="1">
      <alignment horizontal="center" vertical="center"/>
    </xf>
    <xf numFmtId="0" fontId="69" fillId="0" borderId="73" xfId="2" applyFont="1" applyFill="1" applyBorder="1" applyAlignment="1">
      <alignment horizontal="center" vertical="center"/>
    </xf>
    <xf numFmtId="0" fontId="70" fillId="0" borderId="73" xfId="0" applyFont="1" applyFill="1" applyBorder="1" applyAlignment="1">
      <alignment horizontal="center" vertical="center"/>
    </xf>
    <xf numFmtId="9" fontId="71" fillId="0" borderId="73" xfId="3" applyNumberFormat="1" applyFont="1" applyFill="1" applyBorder="1" applyAlignment="1">
      <alignment horizontal="center" vertical="center"/>
    </xf>
    <xf numFmtId="0" fontId="69" fillId="0" borderId="46" xfId="2" applyFont="1" applyFill="1" applyBorder="1" applyAlignment="1">
      <alignment horizontal="center" vertical="center"/>
    </xf>
    <xf numFmtId="0" fontId="70" fillId="0" borderId="46" xfId="0" applyFont="1" applyFill="1" applyBorder="1" applyAlignment="1">
      <alignment horizontal="center" vertical="center"/>
    </xf>
    <xf numFmtId="0" fontId="72" fillId="0" borderId="73" xfId="0" applyFont="1" applyFill="1" applyBorder="1" applyAlignment="1">
      <alignment horizontal="center" vertical="center"/>
    </xf>
    <xf numFmtId="0" fontId="73" fillId="0" borderId="73" xfId="2" applyFont="1" applyFill="1" applyBorder="1" applyAlignment="1">
      <alignment horizontal="center" vertical="center"/>
    </xf>
    <xf numFmtId="0" fontId="74" fillId="4" borderId="0" xfId="0" applyFont="1" applyFill="1" applyBorder="1"/>
    <xf numFmtId="9" fontId="74" fillId="0" borderId="74" xfId="3" applyNumberFormat="1" applyFont="1" applyFill="1" applyBorder="1" applyAlignment="1">
      <alignment horizontal="center" vertical="center"/>
    </xf>
    <xf numFmtId="9" fontId="74" fillId="0" borderId="73" xfId="3" applyNumberFormat="1" applyFont="1" applyFill="1" applyBorder="1" applyAlignment="1">
      <alignment horizontal="center" vertical="center"/>
    </xf>
    <xf numFmtId="9" fontId="74" fillId="0" borderId="46" xfId="3" applyNumberFormat="1" applyFont="1" applyFill="1" applyBorder="1" applyAlignment="1">
      <alignment horizontal="center" vertical="center"/>
    </xf>
    <xf numFmtId="0" fontId="75" fillId="0" borderId="74" xfId="0" applyFont="1" applyFill="1" applyBorder="1" applyAlignment="1">
      <alignment horizontal="center" vertical="center"/>
    </xf>
    <xf numFmtId="0" fontId="76" fillId="0" borderId="74" xfId="2" applyFont="1" applyFill="1" applyBorder="1" applyAlignment="1">
      <alignment horizontal="center" vertical="center"/>
    </xf>
    <xf numFmtId="0" fontId="77" fillId="4" borderId="0" xfId="0" applyFont="1" applyFill="1" applyBorder="1"/>
    <xf numFmtId="9" fontId="77" fillId="0" borderId="73" xfId="3" applyNumberFormat="1" applyFont="1" applyFill="1" applyBorder="1" applyAlignment="1">
      <alignment horizontal="center" vertical="center"/>
    </xf>
    <xf numFmtId="0" fontId="75" fillId="0" borderId="73" xfId="0" applyFont="1" applyFill="1" applyBorder="1" applyAlignment="1">
      <alignment horizontal="center" vertical="center"/>
    </xf>
    <xf numFmtId="0" fontId="76" fillId="0" borderId="73" xfId="2" applyFont="1" applyFill="1" applyBorder="1" applyAlignment="1">
      <alignment horizontal="center" vertical="center"/>
    </xf>
    <xf numFmtId="0" fontId="76" fillId="0" borderId="46" xfId="2" applyFont="1" applyFill="1" applyBorder="1" applyAlignment="1">
      <alignment horizontal="center" vertical="center"/>
    </xf>
    <xf numFmtId="0" fontId="75" fillId="0" borderId="46" xfId="0" applyFont="1" applyFill="1" applyBorder="1" applyAlignment="1">
      <alignment horizontal="center" vertical="center"/>
    </xf>
    <xf numFmtId="9" fontId="77" fillId="0" borderId="46" xfId="3" applyNumberFormat="1" applyFont="1" applyFill="1" applyBorder="1" applyAlignment="1">
      <alignment horizontal="center" vertical="center"/>
    </xf>
    <xf numFmtId="0" fontId="67" fillId="0" borderId="80" xfId="2" applyFont="1" applyFill="1" applyBorder="1" applyAlignment="1">
      <alignment horizontal="center" vertical="center"/>
    </xf>
    <xf numFmtId="0" fontId="61" fillId="0" borderId="62" xfId="0" applyFont="1" applyFill="1" applyBorder="1" applyAlignment="1">
      <alignment horizontal="center"/>
    </xf>
    <xf numFmtId="0" fontId="67" fillId="0" borderId="79" xfId="2" applyFont="1" applyFill="1" applyBorder="1" applyAlignment="1">
      <alignment horizontal="center" vertical="center"/>
    </xf>
    <xf numFmtId="0" fontId="61" fillId="0" borderId="63" xfId="0" applyFont="1" applyFill="1" applyBorder="1" applyAlignment="1">
      <alignment horizontal="center"/>
    </xf>
    <xf numFmtId="0" fontId="61" fillId="0" borderId="85" xfId="0" applyFont="1" applyFill="1" applyBorder="1" applyAlignment="1">
      <alignment horizontal="center"/>
    </xf>
    <xf numFmtId="0" fontId="61" fillId="0" borderId="18" xfId="0" applyFont="1" applyFill="1" applyBorder="1" applyAlignment="1">
      <alignment horizontal="center"/>
    </xf>
    <xf numFmtId="0" fontId="61" fillId="0" borderId="64" xfId="0" applyFont="1" applyFill="1" applyBorder="1" applyAlignment="1">
      <alignment horizontal="center"/>
    </xf>
    <xf numFmtId="0" fontId="67" fillId="0" borderId="81" xfId="2" applyFont="1" applyFill="1" applyBorder="1" applyAlignment="1">
      <alignment horizontal="center" vertical="center"/>
    </xf>
    <xf numFmtId="0" fontId="61" fillId="0" borderId="19" xfId="0" applyFont="1" applyFill="1" applyBorder="1" applyAlignment="1">
      <alignment horizontal="center"/>
    </xf>
    <xf numFmtId="0" fontId="61" fillId="0" borderId="67" xfId="0" applyFont="1" applyFill="1" applyBorder="1" applyAlignment="1">
      <alignment horizontal="center"/>
    </xf>
    <xf numFmtId="0" fontId="62" fillId="0" borderId="82" xfId="0" applyFont="1" applyFill="1" applyBorder="1" applyAlignment="1">
      <alignment horizontal="center"/>
    </xf>
    <xf numFmtId="0" fontId="62" fillId="0" borderId="77" xfId="0" applyFont="1" applyFill="1" applyBorder="1" applyAlignment="1">
      <alignment horizontal="center"/>
    </xf>
    <xf numFmtId="0" fontId="69" fillId="0" borderId="90" xfId="2" applyFont="1" applyFill="1" applyBorder="1" applyAlignment="1">
      <alignment horizontal="center" vertical="center"/>
    </xf>
    <xf numFmtId="0" fontId="62" fillId="0" borderId="83" xfId="0" applyFont="1" applyFill="1" applyBorder="1" applyAlignment="1">
      <alignment horizontal="center"/>
    </xf>
    <xf numFmtId="0" fontId="62" fillId="0" borderId="84" xfId="0" applyFont="1" applyFill="1" applyBorder="1" applyAlignment="1">
      <alignment horizontal="center"/>
    </xf>
    <xf numFmtId="0" fontId="62" fillId="0" borderId="18" xfId="0" applyFont="1" applyFill="1" applyBorder="1" applyAlignment="1">
      <alignment horizontal="center"/>
    </xf>
    <xf numFmtId="0" fontId="69" fillId="0" borderId="91" xfId="2" applyFont="1" applyFill="1" applyBorder="1" applyAlignment="1">
      <alignment horizontal="center" vertical="center"/>
    </xf>
    <xf numFmtId="0" fontId="62" fillId="0" borderId="64" xfId="0" applyFont="1" applyFill="1" applyBorder="1" applyAlignment="1">
      <alignment horizontal="center"/>
    </xf>
    <xf numFmtId="0" fontId="62" fillId="0" borderId="60" xfId="0" applyFont="1" applyFill="1" applyBorder="1" applyAlignment="1">
      <alignment horizontal="left" vertical="center" wrapText="1" indent="1"/>
    </xf>
    <xf numFmtId="0" fontId="62" fillId="0" borderId="85" xfId="0" applyFont="1" applyFill="1" applyBorder="1" applyAlignment="1">
      <alignment horizontal="center"/>
    </xf>
    <xf numFmtId="0" fontId="62" fillId="0" borderId="19" xfId="0" applyFont="1" applyFill="1" applyBorder="1" applyAlignment="1">
      <alignment horizontal="center"/>
    </xf>
    <xf numFmtId="0" fontId="62" fillId="0" borderId="67" xfId="0" applyFont="1" applyFill="1" applyBorder="1" applyAlignment="1">
      <alignment horizontal="center"/>
    </xf>
    <xf numFmtId="0" fontId="62" fillId="0" borderId="86" xfId="0" applyFont="1" applyFill="1" applyBorder="1" applyAlignment="1">
      <alignment horizontal="center"/>
    </xf>
    <xf numFmtId="0" fontId="62" fillId="0" borderId="76" xfId="0" applyFont="1" applyFill="1" applyBorder="1" applyAlignment="1">
      <alignment horizontal="center"/>
    </xf>
    <xf numFmtId="0" fontId="62" fillId="0" borderId="87" xfId="0" applyFont="1" applyFill="1" applyBorder="1" applyAlignment="1">
      <alignment horizontal="center"/>
    </xf>
    <xf numFmtId="0" fontId="63" fillId="0" borderId="88" xfId="0" applyFont="1" applyFill="1" applyBorder="1" applyAlignment="1">
      <alignment horizontal="center"/>
    </xf>
    <xf numFmtId="0" fontId="63" fillId="0" borderId="75" xfId="0" applyFont="1" applyFill="1" applyBorder="1" applyAlignment="1">
      <alignment horizontal="center"/>
    </xf>
    <xf numFmtId="0" fontId="63" fillId="0" borderId="78" xfId="0" applyFont="1" applyFill="1" applyBorder="1" applyAlignment="1">
      <alignment horizontal="center"/>
    </xf>
    <xf numFmtId="0" fontId="63" fillId="0" borderId="84" xfId="0" applyFont="1" applyFill="1" applyBorder="1" applyAlignment="1">
      <alignment horizontal="center"/>
    </xf>
    <xf numFmtId="0" fontId="63" fillId="0" borderId="18" xfId="0" applyFont="1" applyFill="1" applyBorder="1" applyAlignment="1">
      <alignment horizontal="center"/>
    </xf>
    <xf numFmtId="0" fontId="63" fillId="0" borderId="64" xfId="0" applyFont="1" applyFill="1" applyBorder="1" applyAlignment="1">
      <alignment horizontal="center"/>
    </xf>
    <xf numFmtId="0" fontId="63" fillId="0" borderId="85" xfId="0" applyFont="1" applyFill="1" applyBorder="1" applyAlignment="1">
      <alignment horizontal="center"/>
    </xf>
    <xf numFmtId="0" fontId="63" fillId="0" borderId="19" xfId="0" applyFont="1" applyFill="1" applyBorder="1" applyAlignment="1">
      <alignment horizontal="center"/>
    </xf>
    <xf numFmtId="0" fontId="63" fillId="0" borderId="67" xfId="0" applyFont="1" applyFill="1" applyBorder="1" applyAlignment="1">
      <alignment horizontal="center"/>
    </xf>
    <xf numFmtId="0" fontId="73" fillId="0" borderId="81" xfId="2" applyFont="1" applyFill="1" applyBorder="1" applyAlignment="1">
      <alignment horizontal="center" vertical="center"/>
    </xf>
    <xf numFmtId="0" fontId="76" fillId="0" borderId="89" xfId="2" applyFont="1" applyFill="1" applyBorder="1" applyAlignment="1">
      <alignment horizontal="center" vertical="center"/>
    </xf>
    <xf numFmtId="0" fontId="65" fillId="0" borderId="77" xfId="0" applyFont="1" applyFill="1" applyBorder="1" applyAlignment="1">
      <alignment horizontal="center"/>
    </xf>
    <xf numFmtId="0" fontId="65" fillId="0" borderId="83" xfId="0" applyFont="1" applyFill="1" applyBorder="1" applyAlignment="1">
      <alignment horizontal="center"/>
    </xf>
    <xf numFmtId="0" fontId="76" fillId="0" borderId="90" xfId="2" applyFont="1" applyFill="1" applyBorder="1" applyAlignment="1">
      <alignment horizontal="center" vertical="center"/>
    </xf>
    <xf numFmtId="0" fontId="76" fillId="0" borderId="81" xfId="2" applyFont="1" applyFill="1" applyBorder="1" applyAlignment="1">
      <alignment horizontal="center" vertical="center"/>
    </xf>
    <xf numFmtId="0" fontId="65" fillId="0" borderId="18" xfId="0" applyFont="1" applyFill="1" applyBorder="1" applyAlignment="1">
      <alignment horizontal="center"/>
    </xf>
    <xf numFmtId="0" fontId="65" fillId="0" borderId="64" xfId="0" applyFont="1" applyFill="1" applyBorder="1" applyAlignment="1">
      <alignment horizontal="center"/>
    </xf>
    <xf numFmtId="0" fontId="76" fillId="0" borderId="91" xfId="2" applyFont="1" applyFill="1" applyBorder="1" applyAlignment="1">
      <alignment horizontal="center" vertical="center"/>
    </xf>
    <xf numFmtId="0" fontId="76" fillId="0" borderId="92" xfId="2" applyFont="1" applyFill="1" applyBorder="1" applyAlignment="1">
      <alignment horizontal="center" vertical="center"/>
    </xf>
    <xf numFmtId="0" fontId="65" fillId="0" borderId="65" xfId="0" applyFont="1" applyFill="1" applyBorder="1" applyAlignment="1">
      <alignment horizontal="center"/>
    </xf>
    <xf numFmtId="0" fontId="65" fillId="0" borderId="66" xfId="0" applyFont="1" applyFill="1" applyBorder="1" applyAlignment="1">
      <alignment horizontal="center"/>
    </xf>
    <xf numFmtId="0" fontId="76" fillId="0" borderId="93" xfId="2" applyFont="1" applyFill="1" applyBorder="1" applyAlignment="1">
      <alignment horizontal="center" vertical="center"/>
    </xf>
    <xf numFmtId="0" fontId="53" fillId="0" borderId="0" xfId="0" applyFont="1" applyAlignment="1">
      <alignment vertical="center"/>
    </xf>
    <xf numFmtId="0" fontId="55" fillId="0" borderId="0" xfId="0" applyFont="1" applyAlignment="1"/>
    <xf numFmtId="0" fontId="0" fillId="0" borderId="0" xfId="0" applyFont="1" applyAlignment="1">
      <alignment wrapText="1"/>
    </xf>
    <xf numFmtId="0" fontId="58" fillId="0" borderId="0" xfId="0" applyFont="1" applyAlignment="1">
      <alignment wrapText="1"/>
    </xf>
    <xf numFmtId="0" fontId="57" fillId="0" borderId="0" xfId="0" applyFont="1" applyAlignment="1">
      <alignment vertical="center"/>
    </xf>
    <xf numFmtId="0" fontId="11" fillId="0" borderId="0" xfId="0" applyFont="1" applyAlignment="1">
      <alignment horizontal="center" vertical="top"/>
    </xf>
    <xf numFmtId="0" fontId="61" fillId="4" borderId="47" xfId="0" applyFont="1" applyFill="1" applyBorder="1" applyAlignment="1">
      <alignment horizontal="left" vertical="center" wrapText="1" indent="1"/>
    </xf>
    <xf numFmtId="0" fontId="78" fillId="4" borderId="47" xfId="0" applyFont="1" applyFill="1" applyBorder="1" applyAlignment="1">
      <alignment horizontal="center" vertical="center"/>
    </xf>
    <xf numFmtId="0" fontId="61" fillId="4" borderId="45" xfId="0" applyFont="1" applyFill="1" applyBorder="1" applyAlignment="1">
      <alignment horizontal="left" vertical="center" wrapText="1" indent="1"/>
    </xf>
    <xf numFmtId="0" fontId="78" fillId="4" borderId="45" xfId="0" applyFont="1" applyFill="1" applyBorder="1" applyAlignment="1">
      <alignment horizontal="center" vertical="center"/>
    </xf>
    <xf numFmtId="0" fontId="61" fillId="4" borderId="50" xfId="0" applyFont="1" applyFill="1" applyBorder="1" applyAlignment="1">
      <alignment horizontal="left" vertical="center" wrapText="1" indent="1"/>
    </xf>
    <xf numFmtId="0" fontId="78" fillId="4" borderId="50" xfId="0" applyFont="1" applyFill="1" applyBorder="1" applyAlignment="1">
      <alignment horizontal="center" vertical="center"/>
    </xf>
    <xf numFmtId="0" fontId="62" fillId="4" borderId="47" xfId="0" applyFont="1" applyFill="1" applyBorder="1" applyAlignment="1">
      <alignment horizontal="left" vertical="center" wrapText="1" indent="1"/>
    </xf>
    <xf numFmtId="0" fontId="79" fillId="4" borderId="47" xfId="0" applyFont="1" applyFill="1" applyBorder="1" applyAlignment="1">
      <alignment horizontal="center" vertical="center"/>
    </xf>
    <xf numFmtId="0" fontId="62" fillId="4" borderId="45" xfId="0" applyFont="1" applyFill="1" applyBorder="1" applyAlignment="1">
      <alignment horizontal="left" vertical="center" wrapText="1" indent="1"/>
    </xf>
    <xf numFmtId="0" fontId="79" fillId="4" borderId="45" xfId="0" applyFont="1" applyFill="1" applyBorder="1" applyAlignment="1">
      <alignment horizontal="center" vertical="center"/>
    </xf>
    <xf numFmtId="0" fontId="62" fillId="4" borderId="50" xfId="0" applyFont="1" applyFill="1" applyBorder="1" applyAlignment="1">
      <alignment horizontal="left" vertical="center" wrapText="1" indent="1"/>
    </xf>
    <xf numFmtId="0" fontId="79" fillId="4" borderId="50" xfId="0" applyFont="1" applyFill="1" applyBorder="1" applyAlignment="1">
      <alignment horizontal="center" vertical="center"/>
    </xf>
    <xf numFmtId="0" fontId="63" fillId="4" borderId="47" xfId="0" applyFont="1" applyFill="1" applyBorder="1" applyAlignment="1">
      <alignment horizontal="left" vertical="center" wrapText="1" indent="1"/>
    </xf>
    <xf numFmtId="0" fontId="80" fillId="4" borderId="47" xfId="0" applyFont="1" applyFill="1" applyBorder="1" applyAlignment="1">
      <alignment horizontal="center" vertical="center"/>
    </xf>
    <xf numFmtId="0" fontId="63" fillId="4" borderId="45" xfId="0" applyFont="1" applyFill="1" applyBorder="1" applyAlignment="1">
      <alignment horizontal="left" vertical="center" wrapText="1" indent="1"/>
    </xf>
    <xf numFmtId="0" fontId="80" fillId="4" borderId="45" xfId="0" applyFont="1" applyFill="1" applyBorder="1" applyAlignment="1">
      <alignment horizontal="center" vertical="center"/>
    </xf>
    <xf numFmtId="0" fontId="63" fillId="4" borderId="50" xfId="0" applyFont="1" applyFill="1" applyBorder="1" applyAlignment="1">
      <alignment horizontal="left" vertical="center" wrapText="1" indent="1"/>
    </xf>
    <xf numFmtId="0" fontId="80" fillId="4" borderId="50" xfId="0" applyFont="1" applyFill="1" applyBorder="1" applyAlignment="1">
      <alignment horizontal="center" vertical="center"/>
    </xf>
    <xf numFmtId="0" fontId="65" fillId="4" borderId="46" xfId="0" applyFont="1" applyFill="1" applyBorder="1" applyAlignment="1">
      <alignment horizontal="left" vertical="center" wrapText="1" indent="1"/>
    </xf>
    <xf numFmtId="0" fontId="81" fillId="4" borderId="46" xfId="0" applyFont="1" applyFill="1" applyBorder="1" applyAlignment="1">
      <alignment horizontal="center" vertical="center"/>
    </xf>
    <xf numFmtId="0" fontId="65" fillId="4" borderId="45" xfId="0" applyFont="1" applyFill="1" applyBorder="1" applyAlignment="1">
      <alignment horizontal="left" vertical="center" wrapText="1" indent="1"/>
    </xf>
    <xf numFmtId="0" fontId="81" fillId="4" borderId="45" xfId="0" applyFont="1" applyFill="1" applyBorder="1" applyAlignment="1">
      <alignment horizontal="center" vertical="center"/>
    </xf>
    <xf numFmtId="0" fontId="65" fillId="8" borderId="46" xfId="0" applyFont="1" applyFill="1" applyBorder="1" applyAlignment="1">
      <alignment horizontal="center" vertical="center"/>
    </xf>
    <xf numFmtId="0" fontId="65" fillId="8" borderId="45" xfId="0" applyFont="1" applyFill="1" applyBorder="1" applyAlignment="1">
      <alignment horizontal="center" vertical="center"/>
    </xf>
    <xf numFmtId="0" fontId="63" fillId="8" borderId="48" xfId="0" applyFont="1" applyFill="1" applyBorder="1" applyAlignment="1">
      <alignment horizontal="center" vertical="center"/>
    </xf>
    <xf numFmtId="0" fontId="63" fillId="8" borderId="49" xfId="0" applyFont="1" applyFill="1" applyBorder="1" applyAlignment="1">
      <alignment horizontal="center" vertical="center"/>
    </xf>
    <xf numFmtId="0" fontId="63" fillId="8" borderId="51" xfId="0" applyFont="1" applyFill="1" applyBorder="1" applyAlignment="1">
      <alignment horizontal="center" vertical="center"/>
    </xf>
    <xf numFmtId="0" fontId="62" fillId="8" borderId="48" xfId="0" applyFont="1" applyFill="1" applyBorder="1" applyAlignment="1">
      <alignment horizontal="center" vertical="center"/>
    </xf>
    <xf numFmtId="0" fontId="62" fillId="8" borderId="49" xfId="0" applyFont="1" applyFill="1" applyBorder="1" applyAlignment="1">
      <alignment horizontal="center" vertical="center"/>
    </xf>
    <xf numFmtId="0" fontId="62" fillId="8" borderId="51" xfId="0" applyFont="1" applyFill="1" applyBorder="1" applyAlignment="1">
      <alignment horizontal="center" vertical="center"/>
    </xf>
    <xf numFmtId="0" fontId="61" fillId="8" borderId="48" xfId="0" applyFont="1" applyFill="1" applyBorder="1" applyAlignment="1">
      <alignment horizontal="center" vertical="center"/>
    </xf>
    <xf numFmtId="0" fontId="61" fillId="8" borderId="49" xfId="0" applyFont="1" applyFill="1" applyBorder="1" applyAlignment="1">
      <alignment horizontal="center" vertical="center"/>
    </xf>
    <xf numFmtId="0" fontId="61" fillId="8" borderId="51" xfId="0" applyFont="1" applyFill="1" applyBorder="1" applyAlignment="1">
      <alignment horizontal="center" vertical="center"/>
    </xf>
    <xf numFmtId="9" fontId="25" fillId="4" borderId="12" xfId="3" applyFont="1" applyFill="1" applyBorder="1" applyAlignment="1">
      <alignment horizontal="center" vertical="center"/>
    </xf>
    <xf numFmtId="9" fontId="25" fillId="4" borderId="13" xfId="3" applyFont="1" applyFill="1" applyBorder="1" applyAlignment="1">
      <alignment horizontal="center" vertical="center"/>
    </xf>
    <xf numFmtId="9" fontId="25" fillId="4" borderId="2" xfId="3" applyFont="1" applyFill="1" applyBorder="1" applyAlignment="1">
      <alignment horizontal="center" vertical="center"/>
    </xf>
    <xf numFmtId="9" fontId="25" fillId="4" borderId="6" xfId="3" applyFont="1" applyFill="1" applyBorder="1" applyAlignment="1">
      <alignment horizontal="center" vertical="center"/>
    </xf>
    <xf numFmtId="9" fontId="25" fillId="4" borderId="8" xfId="3" applyFont="1" applyFill="1" applyBorder="1" applyAlignment="1">
      <alignment horizontal="center" vertical="center"/>
    </xf>
    <xf numFmtId="9" fontId="6" fillId="4" borderId="12" xfId="3" applyFont="1" applyFill="1" applyBorder="1" applyAlignment="1">
      <alignment horizontal="center" vertical="center"/>
    </xf>
    <xf numFmtId="9" fontId="6" fillId="4" borderId="13" xfId="3" applyFont="1" applyFill="1" applyBorder="1" applyAlignment="1">
      <alignment horizontal="center" vertical="center"/>
    </xf>
    <xf numFmtId="9" fontId="6" fillId="4" borderId="2" xfId="3" applyFont="1" applyFill="1" applyBorder="1" applyAlignment="1">
      <alignment horizontal="center" vertical="center"/>
    </xf>
    <xf numFmtId="9" fontId="6" fillId="4" borderId="9" xfId="3" applyFont="1" applyFill="1" applyBorder="1" applyAlignment="1">
      <alignment horizontal="center" vertical="center"/>
    </xf>
    <xf numFmtId="9" fontId="6" fillId="4" borderId="11" xfId="3" applyFont="1" applyFill="1" applyBorder="1" applyAlignment="1">
      <alignment horizontal="center" vertical="center"/>
    </xf>
    <xf numFmtId="9" fontId="25" fillId="4" borderId="9" xfId="3" applyFont="1" applyFill="1" applyBorder="1" applyAlignment="1">
      <alignment horizontal="center" vertical="center"/>
    </xf>
    <xf numFmtId="9" fontId="25" fillId="4" borderId="11" xfId="3" applyFont="1" applyFill="1" applyBorder="1" applyAlignment="1">
      <alignment horizontal="center" vertical="center"/>
    </xf>
    <xf numFmtId="9" fontId="6" fillId="4" borderId="10" xfId="3" applyFont="1" applyFill="1" applyBorder="1" applyAlignment="1">
      <alignment horizontal="center" vertical="center"/>
    </xf>
    <xf numFmtId="0" fontId="33" fillId="4" borderId="30" xfId="0" applyFont="1" applyFill="1" applyBorder="1" applyAlignment="1">
      <alignment horizontal="left" vertical="center" wrapText="1" indent="1"/>
    </xf>
    <xf numFmtId="0" fontId="33" fillId="4" borderId="31" xfId="0" applyFont="1" applyFill="1" applyBorder="1" applyAlignment="1">
      <alignment horizontal="left" vertical="center" wrapText="1" indent="1"/>
    </xf>
    <xf numFmtId="0" fontId="33" fillId="4" borderId="32" xfId="0" applyFont="1" applyFill="1" applyBorder="1" applyAlignment="1">
      <alignment horizontal="left" vertical="center" wrapText="1" indent="1"/>
    </xf>
    <xf numFmtId="0" fontId="15" fillId="21" borderId="41" xfId="0" applyFont="1" applyFill="1" applyBorder="1" applyAlignment="1">
      <alignment horizontal="left" vertical="center" wrapText="1" indent="1"/>
    </xf>
    <xf numFmtId="0" fontId="15" fillId="21" borderId="40" xfId="0" applyFont="1" applyFill="1" applyBorder="1" applyAlignment="1">
      <alignment horizontal="left" vertical="center" wrapText="1" indent="1"/>
    </xf>
    <xf numFmtId="0" fontId="15" fillId="21" borderId="39" xfId="0" applyFont="1" applyFill="1" applyBorder="1" applyAlignment="1">
      <alignment horizontal="left" vertical="center" wrapText="1" indent="1"/>
    </xf>
    <xf numFmtId="0" fontId="18" fillId="6" borderId="42" xfId="0" applyFont="1" applyFill="1" applyBorder="1" applyAlignment="1">
      <alignment horizontal="left" vertical="center" wrapText="1" indent="1"/>
    </xf>
    <xf numFmtId="0" fontId="12" fillId="6" borderId="43" xfId="0" applyFont="1" applyFill="1" applyBorder="1" applyAlignment="1">
      <alignment horizontal="left" vertical="center" wrapText="1" indent="1"/>
    </xf>
    <xf numFmtId="0" fontId="12" fillId="6" borderId="44" xfId="0" applyFont="1" applyFill="1" applyBorder="1" applyAlignment="1">
      <alignment horizontal="left" vertical="center" wrapText="1" indent="1"/>
    </xf>
    <xf numFmtId="0" fontId="35" fillId="4" borderId="30" xfId="0" applyFont="1" applyFill="1" applyBorder="1" applyAlignment="1">
      <alignment horizontal="left" vertical="center" wrapText="1" indent="1"/>
    </xf>
    <xf numFmtId="0" fontId="35" fillId="4" borderId="31" xfId="0" applyFont="1" applyFill="1" applyBorder="1" applyAlignment="1">
      <alignment horizontal="left" vertical="center" wrapText="1" indent="1"/>
    </xf>
    <xf numFmtId="0" fontId="35" fillId="4" borderId="32" xfId="0" applyFont="1" applyFill="1" applyBorder="1" applyAlignment="1">
      <alignment horizontal="left" vertical="center" wrapText="1" indent="1"/>
    </xf>
    <xf numFmtId="0" fontId="12" fillId="29" borderId="33" xfId="0" applyFont="1" applyFill="1" applyBorder="1" applyAlignment="1">
      <alignment horizontal="left" vertical="center" wrapText="1" indent="1"/>
    </xf>
    <xf numFmtId="0" fontId="12" fillId="29" borderId="7" xfId="0" applyFont="1" applyFill="1" applyBorder="1" applyAlignment="1">
      <alignment horizontal="left" vertical="center" wrapText="1" indent="1"/>
    </xf>
    <xf numFmtId="0" fontId="12" fillId="29" borderId="34" xfId="0" applyFont="1" applyFill="1" applyBorder="1" applyAlignment="1">
      <alignment horizontal="left" vertical="center" wrapText="1" indent="1"/>
    </xf>
    <xf numFmtId="0" fontId="34" fillId="4" borderId="30" xfId="0" applyFont="1" applyFill="1" applyBorder="1" applyAlignment="1">
      <alignment horizontal="left" vertical="center" wrapText="1" indent="1"/>
    </xf>
    <xf numFmtId="0" fontId="34" fillId="4" borderId="31" xfId="0" applyFont="1" applyFill="1" applyBorder="1" applyAlignment="1">
      <alignment horizontal="left" vertical="center" wrapText="1" indent="1"/>
    </xf>
    <xf numFmtId="0" fontId="34" fillId="4" borderId="32" xfId="0" applyFont="1" applyFill="1" applyBorder="1" applyAlignment="1">
      <alignment horizontal="left" vertical="center" wrapText="1" indent="1"/>
    </xf>
    <xf numFmtId="0" fontId="15" fillId="22" borderId="41" xfId="0" applyFont="1" applyFill="1" applyBorder="1" applyAlignment="1">
      <alignment horizontal="left" vertical="center" wrapText="1" indent="1"/>
    </xf>
    <xf numFmtId="0" fontId="15" fillId="22" borderId="40" xfId="0" applyFont="1" applyFill="1" applyBorder="1" applyAlignment="1">
      <alignment horizontal="left" vertical="center" wrapText="1" indent="1"/>
    </xf>
    <xf numFmtId="0" fontId="15" fillId="22" borderId="39" xfId="0" applyFont="1" applyFill="1" applyBorder="1" applyAlignment="1">
      <alignment horizontal="left" vertical="center" wrapText="1" indent="1"/>
    </xf>
    <xf numFmtId="0" fontId="18" fillId="10" borderId="42" xfId="0" applyFont="1" applyFill="1" applyBorder="1" applyAlignment="1">
      <alignment horizontal="left" vertical="center" wrapText="1" indent="1"/>
    </xf>
    <xf numFmtId="0" fontId="18" fillId="10" borderId="43" xfId="0" applyFont="1" applyFill="1" applyBorder="1" applyAlignment="1">
      <alignment horizontal="left" vertical="center" wrapText="1" indent="1"/>
    </xf>
    <xf numFmtId="0" fontId="18" fillId="10" borderId="44" xfId="0" applyFont="1" applyFill="1" applyBorder="1" applyAlignment="1">
      <alignment horizontal="left" vertical="center" wrapText="1" indent="1"/>
    </xf>
    <xf numFmtId="0" fontId="18" fillId="12" borderId="37" xfId="0" applyFont="1" applyFill="1" applyBorder="1" applyAlignment="1">
      <alignment horizontal="left" vertical="center" wrapText="1" indent="1"/>
    </xf>
    <xf numFmtId="0" fontId="18" fillId="12" borderId="10" xfId="0" applyFont="1" applyFill="1" applyBorder="1" applyAlignment="1">
      <alignment horizontal="left" vertical="center" wrapText="1" indent="1"/>
    </xf>
    <xf numFmtId="0" fontId="18" fillId="12" borderId="35" xfId="0" applyFont="1" applyFill="1" applyBorder="1" applyAlignment="1">
      <alignment horizontal="left" vertical="center" wrapText="1" indent="1"/>
    </xf>
    <xf numFmtId="0" fontId="36" fillId="4" borderId="30" xfId="0" applyFont="1" applyFill="1" applyBorder="1" applyAlignment="1">
      <alignment horizontal="left" vertical="center" wrapText="1" indent="1"/>
    </xf>
    <xf numFmtId="0" fontId="36" fillId="4" borderId="31" xfId="0" applyFont="1" applyFill="1" applyBorder="1" applyAlignment="1">
      <alignment horizontal="left" vertical="center" wrapText="1" indent="1"/>
    </xf>
    <xf numFmtId="0" fontId="36" fillId="4" borderId="32" xfId="0" applyFont="1" applyFill="1" applyBorder="1" applyAlignment="1">
      <alignment horizontal="left" vertical="center" wrapText="1" indent="1"/>
    </xf>
    <xf numFmtId="0" fontId="15" fillId="23" borderId="38" xfId="0" applyFont="1" applyFill="1" applyBorder="1" applyAlignment="1">
      <alignment horizontal="left" vertical="center" wrapText="1" indent="1"/>
    </xf>
    <xf numFmtId="0" fontId="15" fillId="23" borderId="0" xfId="0" applyFont="1" applyFill="1" applyBorder="1" applyAlignment="1">
      <alignment horizontal="left" vertical="center" wrapText="1" indent="1"/>
    </xf>
    <xf numFmtId="0" fontId="15" fillId="23" borderId="36" xfId="0" applyFont="1" applyFill="1" applyBorder="1" applyAlignment="1">
      <alignment horizontal="left" vertical="center" wrapText="1" indent="1"/>
    </xf>
    <xf numFmtId="9" fontId="25" fillId="4" borderId="25" xfId="3" applyFont="1" applyFill="1" applyBorder="1" applyAlignment="1">
      <alignment horizontal="center" vertical="center"/>
    </xf>
    <xf numFmtId="9" fontId="25" fillId="4" borderId="26" xfId="3" applyFont="1" applyFill="1" applyBorder="1" applyAlignment="1">
      <alignment horizontal="center" vertical="center"/>
    </xf>
    <xf numFmtId="9" fontId="25" fillId="4" borderId="28" xfId="3" applyFont="1" applyFill="1" applyBorder="1" applyAlignment="1">
      <alignment horizontal="center" vertical="center"/>
    </xf>
    <xf numFmtId="9" fontId="6" fillId="4" borderId="25" xfId="3" applyFont="1" applyFill="1" applyBorder="1" applyAlignment="1">
      <alignment horizontal="center" vertical="center"/>
    </xf>
    <xf numFmtId="9" fontId="6" fillId="4" borderId="26" xfId="3" applyFont="1" applyFill="1" applyBorder="1" applyAlignment="1">
      <alignment horizontal="center" vertical="center"/>
    </xf>
    <xf numFmtId="9" fontId="6" fillId="4" borderId="28" xfId="3" applyFont="1" applyFill="1" applyBorder="1" applyAlignment="1">
      <alignment horizontal="center" vertical="center"/>
    </xf>
    <xf numFmtId="0" fontId="18" fillId="12" borderId="42" xfId="0" applyFont="1" applyFill="1" applyBorder="1" applyAlignment="1">
      <alignment horizontal="left" vertical="center" wrapText="1" indent="1"/>
    </xf>
    <xf numFmtId="0" fontId="18" fillId="12" borderId="43" xfId="0" applyFont="1" applyFill="1" applyBorder="1" applyAlignment="1">
      <alignment horizontal="left" vertical="center" wrapText="1" indent="1"/>
    </xf>
    <xf numFmtId="0" fontId="12" fillId="12" borderId="38" xfId="0" applyFont="1" applyFill="1" applyBorder="1" applyAlignment="1">
      <alignment horizontal="left" vertical="center" wrapText="1" indent="1"/>
    </xf>
    <xf numFmtId="0" fontId="12" fillId="12" borderId="0" xfId="0" applyFont="1" applyFill="1" applyBorder="1" applyAlignment="1">
      <alignment horizontal="left" vertical="center" wrapText="1" indent="1"/>
    </xf>
    <xf numFmtId="0" fontId="12" fillId="12" borderId="36" xfId="0" applyFont="1" applyFill="1" applyBorder="1" applyAlignment="1">
      <alignment horizontal="left" vertical="center" wrapText="1" indent="1"/>
    </xf>
    <xf numFmtId="0" fontId="46" fillId="4" borderId="0" xfId="4" applyFont="1" applyFill="1" applyBorder="1" applyAlignment="1">
      <alignment horizontal="center" wrapText="1"/>
    </xf>
    <xf numFmtId="0" fontId="46" fillId="4" borderId="71" xfId="4" applyFont="1" applyFill="1" applyBorder="1" applyAlignment="1">
      <alignment horizontal="center" wrapText="1"/>
    </xf>
    <xf numFmtId="0" fontId="46" fillId="4" borderId="0" xfId="4" applyFont="1" applyFill="1" applyAlignment="1">
      <alignment horizontal="center" wrapText="1"/>
    </xf>
    <xf numFmtId="0" fontId="46" fillId="4" borderId="72" xfId="4" applyFont="1" applyFill="1" applyBorder="1" applyAlignment="1">
      <alignment horizontal="center" wrapText="1"/>
    </xf>
    <xf numFmtId="0" fontId="6" fillId="4" borderId="69" xfId="0" applyFont="1" applyFill="1" applyBorder="1" applyAlignment="1">
      <alignment horizontal="left" vertical="top" wrapText="1"/>
    </xf>
    <xf numFmtId="0" fontId="47" fillId="4" borderId="0" xfId="4" applyFont="1" applyFill="1" applyAlignment="1">
      <alignment horizontal="center" wrapText="1"/>
    </xf>
    <xf numFmtId="0" fontId="47" fillId="4" borderId="72" xfId="4" applyFont="1" applyFill="1" applyBorder="1" applyAlignment="1">
      <alignment horizontal="center" wrapText="1"/>
    </xf>
    <xf numFmtId="0" fontId="15" fillId="23" borderId="42" xfId="0" applyFont="1" applyFill="1" applyBorder="1" applyAlignment="1">
      <alignment horizontal="left" vertical="center" wrapText="1" indent="1"/>
    </xf>
    <xf numFmtId="0" fontId="15" fillId="23" borderId="43" xfId="0" applyFont="1" applyFill="1" applyBorder="1" applyAlignment="1">
      <alignment horizontal="left" vertical="center" wrapText="1" indent="1"/>
    </xf>
    <xf numFmtId="0" fontId="15" fillId="23" borderId="44" xfId="0" applyFont="1" applyFill="1" applyBorder="1" applyAlignment="1">
      <alignment horizontal="left" vertical="center" wrapText="1" indent="1"/>
    </xf>
    <xf numFmtId="0" fontId="36" fillId="4" borderId="42" xfId="0" applyFont="1" applyFill="1" applyBorder="1" applyAlignment="1">
      <alignment horizontal="left" vertical="center" wrapText="1" indent="1"/>
    </xf>
    <xf numFmtId="0" fontId="36" fillId="4" borderId="43" xfId="0" applyFont="1" applyFill="1" applyBorder="1" applyAlignment="1">
      <alignment horizontal="left" vertical="center" wrapText="1" indent="1"/>
    </xf>
    <xf numFmtId="0" fontId="36" fillId="4" borderId="44" xfId="0" applyFont="1" applyFill="1" applyBorder="1" applyAlignment="1">
      <alignment horizontal="left" vertical="center" wrapText="1" indent="1"/>
    </xf>
    <xf numFmtId="0" fontId="12" fillId="12" borderId="30" xfId="0" applyFont="1" applyFill="1" applyBorder="1" applyAlignment="1">
      <alignment horizontal="left" vertical="center" wrapText="1" indent="1"/>
    </xf>
    <xf numFmtId="0" fontId="12" fillId="12" borderId="31" xfId="0" applyFont="1" applyFill="1" applyBorder="1" applyAlignment="1">
      <alignment horizontal="left" vertical="center" wrapText="1" indent="1"/>
    </xf>
    <xf numFmtId="0" fontId="12" fillId="12" borderId="32" xfId="0" applyFont="1" applyFill="1" applyBorder="1" applyAlignment="1">
      <alignment horizontal="left" vertical="center" wrapText="1" indent="1"/>
    </xf>
    <xf numFmtId="0" fontId="12" fillId="12" borderId="41" xfId="0" applyFont="1" applyFill="1" applyBorder="1" applyAlignment="1">
      <alignment horizontal="left" vertical="center" wrapText="1" indent="1"/>
    </xf>
    <xf numFmtId="0" fontId="12" fillId="12" borderId="40" xfId="0" applyFont="1" applyFill="1" applyBorder="1" applyAlignment="1">
      <alignment horizontal="left" vertical="center" wrapText="1" indent="1"/>
    </xf>
    <xf numFmtId="0" fontId="12" fillId="12" borderId="39" xfId="0" applyFont="1" applyFill="1" applyBorder="1" applyAlignment="1">
      <alignment horizontal="left" vertical="center" wrapText="1" indent="1"/>
    </xf>
    <xf numFmtId="0" fontId="18" fillId="12" borderId="30" xfId="0" applyFont="1" applyFill="1" applyBorder="1" applyAlignment="1">
      <alignment horizontal="left" vertical="center" wrapText="1" indent="1"/>
    </xf>
    <xf numFmtId="0" fontId="18" fillId="12" borderId="31" xfId="0" applyFont="1" applyFill="1" applyBorder="1" applyAlignment="1">
      <alignment horizontal="left" vertical="center" wrapText="1" indent="1"/>
    </xf>
    <xf numFmtId="0" fontId="18" fillId="12" borderId="32" xfId="0" applyFont="1" applyFill="1" applyBorder="1" applyAlignment="1">
      <alignment horizontal="left" vertical="center" wrapText="1" indent="1"/>
    </xf>
    <xf numFmtId="0" fontId="18" fillId="12" borderId="41" xfId="0" applyFont="1" applyFill="1" applyBorder="1" applyAlignment="1">
      <alignment horizontal="left" vertical="center" wrapText="1" indent="1"/>
    </xf>
    <xf numFmtId="0" fontId="18" fillId="12" borderId="40" xfId="0" applyFont="1" applyFill="1" applyBorder="1" applyAlignment="1">
      <alignment horizontal="left" vertical="center" wrapText="1" indent="1"/>
    </xf>
    <xf numFmtId="0" fontId="18" fillId="12" borderId="39" xfId="0" applyFont="1" applyFill="1" applyBorder="1" applyAlignment="1">
      <alignment horizontal="left" vertical="center" wrapText="1" indent="1"/>
    </xf>
    <xf numFmtId="0" fontId="18" fillId="12" borderId="4" xfId="0" applyFont="1" applyFill="1" applyBorder="1" applyAlignment="1">
      <alignment horizontal="left" vertical="center" wrapText="1" indent="1"/>
    </xf>
    <xf numFmtId="0" fontId="12" fillId="12" borderId="5" xfId="0" applyFont="1" applyFill="1" applyBorder="1" applyAlignment="1">
      <alignment horizontal="left" vertical="center" wrapText="1" indent="1"/>
    </xf>
    <xf numFmtId="0" fontId="12" fillId="12" borderId="4" xfId="0" applyFont="1" applyFill="1" applyBorder="1" applyAlignment="1">
      <alignment horizontal="left" vertical="center" wrapText="1" indent="1"/>
    </xf>
    <xf numFmtId="0" fontId="35" fillId="4" borderId="42" xfId="0" applyFont="1" applyFill="1" applyBorder="1" applyAlignment="1">
      <alignment horizontal="left" vertical="center" wrapText="1" indent="1"/>
    </xf>
    <xf numFmtId="0" fontId="35" fillId="4" borderId="43" xfId="0" applyFont="1" applyFill="1" applyBorder="1" applyAlignment="1">
      <alignment horizontal="left" vertical="center" wrapText="1" indent="1"/>
    </xf>
    <xf numFmtId="0" fontId="35" fillId="4" borderId="44" xfId="0" applyFont="1" applyFill="1" applyBorder="1" applyAlignment="1">
      <alignment horizontal="left" vertical="center" wrapText="1" indent="1"/>
    </xf>
    <xf numFmtId="0" fontId="14" fillId="4" borderId="69" xfId="0" applyFont="1" applyFill="1" applyBorder="1" applyAlignment="1">
      <alignment horizontal="left" vertical="top" wrapText="1"/>
    </xf>
    <xf numFmtId="0" fontId="33" fillId="4" borderId="42" xfId="0" applyFont="1" applyFill="1" applyBorder="1" applyAlignment="1">
      <alignment horizontal="left" vertical="center" wrapText="1" indent="1"/>
    </xf>
    <xf numFmtId="0" fontId="33" fillId="4" borderId="43" xfId="0" applyFont="1" applyFill="1" applyBorder="1" applyAlignment="1">
      <alignment horizontal="left" vertical="center" wrapText="1" indent="1"/>
    </xf>
    <xf numFmtId="0" fontId="33" fillId="4" borderId="44" xfId="0" applyFont="1" applyFill="1" applyBorder="1" applyAlignment="1">
      <alignment horizontal="left" vertical="center" wrapText="1" indent="1"/>
    </xf>
    <xf numFmtId="0" fontId="18" fillId="10" borderId="30" xfId="0" applyFont="1" applyFill="1" applyBorder="1" applyAlignment="1">
      <alignment horizontal="left" vertical="center" wrapText="1" indent="1"/>
    </xf>
    <xf numFmtId="0" fontId="12" fillId="10" borderId="31" xfId="0" applyFont="1" applyFill="1" applyBorder="1" applyAlignment="1">
      <alignment horizontal="left" vertical="center" wrapText="1" indent="1"/>
    </xf>
    <xf numFmtId="0" fontId="12" fillId="10" borderId="32" xfId="0" applyFont="1" applyFill="1" applyBorder="1" applyAlignment="1">
      <alignment horizontal="left" vertical="center" wrapText="1" indent="1"/>
    </xf>
    <xf numFmtId="0" fontId="12" fillId="10" borderId="41" xfId="0" applyFont="1" applyFill="1" applyBorder="1" applyAlignment="1">
      <alignment horizontal="left" vertical="center" wrapText="1" indent="1"/>
    </xf>
    <xf numFmtId="0" fontId="12" fillId="10" borderId="40" xfId="0" applyFont="1" applyFill="1" applyBorder="1" applyAlignment="1">
      <alignment horizontal="left" vertical="center" wrapText="1" indent="1"/>
    </xf>
    <xf numFmtId="0" fontId="12" fillId="10" borderId="39" xfId="0" applyFont="1" applyFill="1" applyBorder="1" applyAlignment="1">
      <alignment horizontal="left" vertical="center" wrapText="1" indent="1"/>
    </xf>
    <xf numFmtId="0" fontId="12" fillId="29" borderId="4" xfId="0" applyFont="1" applyFill="1" applyBorder="1" applyAlignment="1">
      <alignment horizontal="left" vertical="center" wrapText="1" indent="1"/>
    </xf>
    <xf numFmtId="0" fontId="12" fillId="29" borderId="0" xfId="0" applyFont="1" applyFill="1" applyBorder="1" applyAlignment="1">
      <alignment horizontal="left" vertical="center" wrapText="1" indent="1"/>
    </xf>
    <xf numFmtId="0" fontId="12" fillId="29" borderId="5" xfId="0" applyFont="1" applyFill="1" applyBorder="1" applyAlignment="1">
      <alignment horizontal="left" vertical="center" wrapText="1" indent="1"/>
    </xf>
    <xf numFmtId="0" fontId="34" fillId="4" borderId="42" xfId="0" applyFont="1" applyFill="1" applyBorder="1" applyAlignment="1">
      <alignment horizontal="left" vertical="center" wrapText="1" indent="1"/>
    </xf>
    <xf numFmtId="0" fontId="34" fillId="4" borderId="43" xfId="0" applyFont="1" applyFill="1" applyBorder="1" applyAlignment="1">
      <alignment horizontal="left" vertical="center" wrapText="1" indent="1"/>
    </xf>
    <xf numFmtId="0" fontId="34" fillId="4" borderId="44" xfId="0" applyFont="1" applyFill="1" applyBorder="1" applyAlignment="1">
      <alignment horizontal="left" vertical="center" wrapText="1" indent="1"/>
    </xf>
    <xf numFmtId="0" fontId="6" fillId="4" borderId="16" xfId="0" applyFont="1" applyFill="1" applyBorder="1" applyAlignment="1">
      <alignment horizontal="left" vertical="top" wrapText="1" indent="1"/>
    </xf>
    <xf numFmtId="0" fontId="15" fillId="21" borderId="42" xfId="0" applyFont="1" applyFill="1" applyBorder="1" applyAlignment="1">
      <alignment horizontal="left" vertical="center" wrapText="1" indent="1"/>
    </xf>
    <xf numFmtId="0" fontId="15" fillId="21" borderId="43" xfId="0" applyFont="1" applyFill="1" applyBorder="1" applyAlignment="1">
      <alignment horizontal="left" vertical="center" wrapText="1" indent="1"/>
    </xf>
    <xf numFmtId="0" fontId="15" fillId="21" borderId="44" xfId="0" applyFont="1" applyFill="1" applyBorder="1" applyAlignment="1">
      <alignment horizontal="left" vertical="center" wrapText="1" indent="1"/>
    </xf>
    <xf numFmtId="0" fontId="18" fillId="6" borderId="4" xfId="0" applyFont="1" applyFill="1" applyBorder="1" applyAlignment="1">
      <alignment horizontal="left" vertical="center" wrapText="1" indent="1"/>
    </xf>
    <xf numFmtId="0" fontId="12" fillId="6" borderId="0" xfId="0" applyFont="1" applyFill="1" applyBorder="1" applyAlignment="1">
      <alignment horizontal="left" vertical="center" wrapText="1" indent="1"/>
    </xf>
    <xf numFmtId="0" fontId="12" fillId="6" borderId="5" xfId="0" applyFont="1" applyFill="1" applyBorder="1" applyAlignment="1">
      <alignment horizontal="left" vertical="center" wrapText="1" indent="1"/>
    </xf>
    <xf numFmtId="0" fontId="18" fillId="6" borderId="30" xfId="0" applyFont="1" applyFill="1" applyBorder="1" applyAlignment="1">
      <alignment horizontal="left" vertical="center" wrapText="1" indent="1"/>
    </xf>
    <xf numFmtId="0" fontId="12" fillId="6" borderId="31" xfId="0" applyFont="1" applyFill="1" applyBorder="1" applyAlignment="1">
      <alignment horizontal="left" vertical="center" wrapText="1" indent="1"/>
    </xf>
    <xf numFmtId="0" fontId="12" fillId="6" borderId="32" xfId="0" applyFont="1" applyFill="1" applyBorder="1" applyAlignment="1">
      <alignment horizontal="left" vertical="center" wrapText="1" indent="1"/>
    </xf>
    <xf numFmtId="0" fontId="12" fillId="6" borderId="41" xfId="0" applyFont="1" applyFill="1" applyBorder="1" applyAlignment="1">
      <alignment horizontal="left" vertical="center" wrapText="1" indent="1"/>
    </xf>
    <xf numFmtId="0" fontId="12" fillId="6" borderId="40" xfId="0" applyFont="1" applyFill="1" applyBorder="1" applyAlignment="1">
      <alignment horizontal="left" vertical="center" wrapText="1" indent="1"/>
    </xf>
    <xf numFmtId="0" fontId="12" fillId="6" borderId="39" xfId="0" applyFont="1" applyFill="1" applyBorder="1" applyAlignment="1">
      <alignment horizontal="left" vertical="center" wrapText="1" indent="1"/>
    </xf>
    <xf numFmtId="0" fontId="6" fillId="4" borderId="29" xfId="0" applyFont="1" applyFill="1" applyBorder="1" applyAlignment="1">
      <alignment horizontal="left" vertical="center" wrapText="1" indent="1"/>
    </xf>
    <xf numFmtId="0" fontId="50" fillId="28" borderId="0" xfId="0" applyFont="1" applyFill="1" applyAlignment="1">
      <alignment horizontal="right" vertical="center" wrapText="1" indent="1"/>
    </xf>
    <xf numFmtId="0" fontId="5" fillId="4" borderId="29" xfId="0" applyFont="1" applyFill="1" applyBorder="1" applyAlignment="1">
      <alignment horizontal="left" vertical="top" wrapText="1" indent="1"/>
    </xf>
    <xf numFmtId="0" fontId="6" fillId="4" borderId="42" xfId="0" applyFont="1" applyFill="1" applyBorder="1" applyAlignment="1">
      <alignment horizontal="left" vertical="center" wrapText="1" indent="1"/>
    </xf>
    <xf numFmtId="0" fontId="6" fillId="4" borderId="44" xfId="0" applyFont="1" applyFill="1" applyBorder="1" applyAlignment="1">
      <alignment horizontal="left" vertical="center" wrapText="1" indent="1"/>
    </xf>
    <xf numFmtId="0" fontId="5" fillId="4" borderId="42" xfId="0" applyFont="1" applyFill="1" applyBorder="1" applyAlignment="1">
      <alignment horizontal="left" vertical="top" wrapText="1" indent="1"/>
    </xf>
    <xf numFmtId="0" fontId="5" fillId="4" borderId="44" xfId="0" applyFont="1" applyFill="1" applyBorder="1" applyAlignment="1">
      <alignment horizontal="left" vertical="top" wrapText="1" indent="1"/>
    </xf>
    <xf numFmtId="0" fontId="49" fillId="28" borderId="0" xfId="0" applyFont="1" applyFill="1" applyAlignment="1">
      <alignment horizontal="right" vertical="center" wrapText="1"/>
    </xf>
    <xf numFmtId="0" fontId="12" fillId="24" borderId="42" xfId="0" applyFont="1" applyFill="1" applyBorder="1" applyAlignment="1">
      <alignment horizontal="center" vertical="center" wrapText="1"/>
    </xf>
    <xf numFmtId="0" fontId="12" fillId="24" borderId="43" xfId="0" applyFont="1" applyFill="1" applyBorder="1" applyAlignment="1">
      <alignment horizontal="center" vertical="center" wrapText="1"/>
    </xf>
    <xf numFmtId="0" fontId="12" fillId="24" borderId="44" xfId="0" applyFont="1" applyFill="1" applyBorder="1" applyAlignment="1">
      <alignment horizontal="center" vertical="center" wrapText="1"/>
    </xf>
  </cellXfs>
  <cellStyles count="14">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Good" xfId="1" builtinId="26"/>
    <cellStyle name="Hyperlink" xfId="4" builtinId="8"/>
    <cellStyle name="Neutral" xfId="2" builtinId="28"/>
    <cellStyle name="Normal" xfId="0" builtinId="0"/>
    <cellStyle name="Percent" xfId="3" builtinId="5"/>
  </cellStyles>
  <dxfs count="0"/>
  <tableStyles count="0" defaultTableStyle="TableStyleMedium2" defaultPivotStyle="PivotStyleMedium9"/>
  <colors>
    <mruColors>
      <color rgb="FF0000FF"/>
      <color rgb="FFE26B0A"/>
      <color rgb="FF60497A"/>
      <color rgb="FF76933C"/>
      <color rgb="FF3E95BA"/>
      <color rgb="FF00FA00"/>
      <color rgb="FFFF00FF"/>
      <color rgb="FFFA00FA"/>
      <color rgb="FF00FAFA"/>
      <color rgb="FF00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16060683651302E-2"/>
          <c:y val="4.9699812278995198E-2"/>
          <c:w val="0.88017875432083004"/>
          <c:h val="0.82197036665300205"/>
        </c:manualLayout>
      </c:layout>
      <c:pieChart>
        <c:varyColors val="1"/>
        <c:ser>
          <c:idx val="0"/>
          <c:order val="0"/>
          <c:dPt>
            <c:idx val="0"/>
            <c:bubble3D val="0"/>
            <c:spPr>
              <a:solidFill>
                <a:schemeClr val="accent5">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2-4DE1-4E30-9F0A-354D34F469E2}"/>
              </c:ext>
            </c:extLst>
          </c:dPt>
          <c:dPt>
            <c:idx val="1"/>
            <c:bubble3D val="0"/>
            <c:spPr>
              <a:solidFill>
                <a:schemeClr val="accent5">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4DE1-4E30-9F0A-354D34F469E2}"/>
              </c:ext>
            </c:extLst>
          </c:dPt>
          <c:dPt>
            <c:idx val="2"/>
            <c:bubble3D val="0"/>
            <c:spPr>
              <a:solidFill>
                <a:schemeClr val="accent5">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4DE1-4E30-9F0A-354D34F469E2}"/>
              </c:ext>
            </c:extLst>
          </c:dPt>
          <c:dPt>
            <c:idx val="3"/>
            <c:bubble3D val="0"/>
            <c:spPr>
              <a:solidFill>
                <a:schemeClr val="accent5">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4-4DE1-4E30-9F0A-354D34F469E2}"/>
              </c:ext>
            </c:extLst>
          </c:dPt>
          <c:dPt>
            <c:idx val="4"/>
            <c:bubble3D val="0"/>
            <c:spPr>
              <a:solidFill>
                <a:schemeClr val="accent5">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4DE1-4E30-9F0A-354D34F469E2}"/>
              </c:ext>
            </c:extLst>
          </c:dPt>
          <c:dPt>
            <c:idx val="5"/>
            <c:bubble3D val="0"/>
            <c:spPr>
              <a:solidFill>
                <a:schemeClr val="accent5">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6-4DE1-4E30-9F0A-354D34F469E2}"/>
              </c:ext>
            </c:extLst>
          </c:dPt>
          <c:dPt>
            <c:idx val="6"/>
            <c:bubble3D val="0"/>
            <c:spPr>
              <a:solidFill>
                <a:schemeClr val="accent3">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4DE1-4E30-9F0A-354D34F469E2}"/>
              </c:ext>
            </c:extLst>
          </c:dPt>
          <c:dPt>
            <c:idx val="7"/>
            <c:bubble3D val="0"/>
            <c:spPr>
              <a:solidFill>
                <a:schemeClr val="accent3">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8-4DE1-4E30-9F0A-354D34F469E2}"/>
              </c:ext>
            </c:extLst>
          </c:dPt>
          <c:dPt>
            <c:idx val="8"/>
            <c:bubble3D val="0"/>
            <c:spPr>
              <a:solidFill>
                <a:schemeClr val="accent3">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4DE1-4E30-9F0A-354D34F469E2}"/>
              </c:ext>
            </c:extLst>
          </c:dPt>
          <c:dPt>
            <c:idx val="9"/>
            <c:bubble3D val="0"/>
            <c:spPr>
              <a:solidFill>
                <a:schemeClr val="accent3">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A-4DE1-4E30-9F0A-354D34F469E2}"/>
              </c:ext>
            </c:extLst>
          </c:dPt>
          <c:dPt>
            <c:idx val="10"/>
            <c:bubble3D val="0"/>
            <c:spPr>
              <a:solidFill>
                <a:schemeClr val="accent3">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4DE1-4E30-9F0A-354D34F469E2}"/>
              </c:ext>
            </c:extLst>
          </c:dPt>
          <c:dPt>
            <c:idx val="11"/>
            <c:bubble3D val="0"/>
            <c:spPr>
              <a:solidFill>
                <a:schemeClr val="accent4">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C-4DE1-4E30-9F0A-354D34F469E2}"/>
              </c:ext>
            </c:extLst>
          </c:dPt>
          <c:dPt>
            <c:idx val="12"/>
            <c:bubble3D val="0"/>
            <c:spPr>
              <a:solidFill>
                <a:schemeClr val="accent4">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4DE1-4E30-9F0A-354D34F469E2}"/>
              </c:ext>
            </c:extLst>
          </c:dPt>
          <c:dPt>
            <c:idx val="13"/>
            <c:bubble3D val="0"/>
            <c:spPr>
              <a:solidFill>
                <a:schemeClr val="accent4">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E-4DE1-4E30-9F0A-354D34F469E2}"/>
              </c:ext>
            </c:extLst>
          </c:dPt>
          <c:dPt>
            <c:idx val="14"/>
            <c:bubble3D val="0"/>
            <c:spPr>
              <a:solidFill>
                <a:schemeClr val="accent4">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F-4DE1-4E30-9F0A-354D34F469E2}"/>
              </c:ext>
            </c:extLst>
          </c:dPt>
          <c:dPt>
            <c:idx val="15"/>
            <c:bubble3D val="0"/>
            <c:spPr>
              <a:solidFill>
                <a:schemeClr val="accent4">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0-4DE1-4E30-9F0A-354D34F469E2}"/>
              </c:ext>
            </c:extLst>
          </c:dPt>
          <c:dPt>
            <c:idx val="16"/>
            <c:bubble3D val="0"/>
            <c:spPr>
              <a:solidFill>
                <a:schemeClr val="accent4">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1-4DE1-4E30-9F0A-354D34F469E2}"/>
              </c:ext>
            </c:extLst>
          </c:dPt>
          <c:dPt>
            <c:idx val="17"/>
            <c:bubble3D val="0"/>
            <c:spPr>
              <a:solidFill>
                <a:schemeClr val="accent4">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2-4DE1-4E30-9F0A-354D34F469E2}"/>
              </c:ext>
            </c:extLst>
          </c:dPt>
          <c:dPt>
            <c:idx val="18"/>
            <c:bubble3D val="0"/>
            <c:spPr>
              <a:solidFill>
                <a:schemeClr val="accent4">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3-4DE1-4E30-9F0A-354D34F469E2}"/>
              </c:ext>
            </c:extLst>
          </c:dPt>
          <c:dPt>
            <c:idx val="19"/>
            <c:bubble3D val="0"/>
            <c:spPr>
              <a:solidFill>
                <a:schemeClr val="accent6">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4-4DE1-4E30-9F0A-354D34F469E2}"/>
              </c:ext>
            </c:extLst>
          </c:dPt>
          <c:dPt>
            <c:idx val="20"/>
            <c:bubble3D val="0"/>
            <c:spPr>
              <a:solidFill>
                <a:schemeClr val="accent6">
                  <a:lumMod val="60000"/>
                  <a:lumOff val="4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5-4DE1-4E30-9F0A-354D34F469E2}"/>
              </c:ext>
            </c:extLst>
          </c:dPt>
          <c:dPt>
            <c:idx val="21"/>
            <c:bubble3D val="0"/>
            <c:spPr>
              <a:solidFill>
                <a:schemeClr val="accent6">
                  <a:lumMod val="75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6-4DE1-4E30-9F0A-354D34F469E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Score!$C$6:$C$26</c:f>
              <c:strCache>
                <c:ptCount val="21"/>
                <c:pt idx="0">
                  <c:v>LW1</c:v>
                </c:pt>
                <c:pt idx="1">
                  <c:v>LW2</c:v>
                </c:pt>
                <c:pt idx="2">
                  <c:v>LW3</c:v>
                </c:pt>
                <c:pt idx="3">
                  <c:v>LW4</c:v>
                </c:pt>
                <c:pt idx="4">
                  <c:v>LW5</c:v>
                </c:pt>
                <c:pt idx="5">
                  <c:v>LE1</c:v>
                </c:pt>
                <c:pt idx="6">
                  <c:v>LE2</c:v>
                </c:pt>
                <c:pt idx="7">
                  <c:v>LE3</c:v>
                </c:pt>
                <c:pt idx="8">
                  <c:v>LE4</c:v>
                </c:pt>
                <c:pt idx="9">
                  <c:v>LE5</c:v>
                </c:pt>
                <c:pt idx="10">
                  <c:v>LC1</c:v>
                </c:pt>
                <c:pt idx="11">
                  <c:v>LC2</c:v>
                </c:pt>
                <c:pt idx="12">
                  <c:v>LC3</c:v>
                </c:pt>
                <c:pt idx="13">
                  <c:v>LC4</c:v>
                </c:pt>
                <c:pt idx="14">
                  <c:v>LC5</c:v>
                </c:pt>
                <c:pt idx="15">
                  <c:v>LC6</c:v>
                </c:pt>
                <c:pt idx="16">
                  <c:v>LC7</c:v>
                </c:pt>
                <c:pt idx="17">
                  <c:v>LC8</c:v>
                </c:pt>
                <c:pt idx="18">
                  <c:v>LLE1</c:v>
                </c:pt>
                <c:pt idx="19">
                  <c:v>LLE2</c:v>
                </c:pt>
                <c:pt idx="20">
                  <c:v>LLE3</c:v>
                </c:pt>
              </c:strCache>
            </c:strRef>
          </c:cat>
          <c:val>
            <c:numRef>
              <c:f>Score!$F$6:$F$26</c:f>
              <c:numCache>
                <c:formatCode>General</c:formatCode>
                <c:ptCount val="21"/>
                <c:pt idx="0">
                  <c:v>12</c:v>
                </c:pt>
                <c:pt idx="1">
                  <c:v>12</c:v>
                </c:pt>
                <c:pt idx="2">
                  <c:v>4</c:v>
                </c:pt>
                <c:pt idx="3">
                  <c:v>12</c:v>
                </c:pt>
                <c:pt idx="4">
                  <c:v>12</c:v>
                </c:pt>
                <c:pt idx="5">
                  <c:v>4</c:v>
                </c:pt>
                <c:pt idx="6">
                  <c:v>8</c:v>
                </c:pt>
                <c:pt idx="7">
                  <c:v>4</c:v>
                </c:pt>
                <c:pt idx="8">
                  <c:v>6</c:v>
                </c:pt>
                <c:pt idx="9">
                  <c:v>6</c:v>
                </c:pt>
                <c:pt idx="10">
                  <c:v>4</c:v>
                </c:pt>
                <c:pt idx="11">
                  <c:v>6</c:v>
                </c:pt>
                <c:pt idx="12">
                  <c:v>6</c:v>
                </c:pt>
                <c:pt idx="13">
                  <c:v>4</c:v>
                </c:pt>
                <c:pt idx="14">
                  <c:v>4</c:v>
                </c:pt>
                <c:pt idx="15">
                  <c:v>2</c:v>
                </c:pt>
                <c:pt idx="16">
                  <c:v>4</c:v>
                </c:pt>
                <c:pt idx="17">
                  <c:v>6</c:v>
                </c:pt>
                <c:pt idx="18">
                  <c:v>0</c:v>
                </c:pt>
                <c:pt idx="19">
                  <c:v>0</c:v>
                </c:pt>
                <c:pt idx="20">
                  <c:v>4</c:v>
                </c:pt>
              </c:numCache>
            </c:numRef>
          </c:val>
          <c:extLst>
            <c:ext xmlns:c16="http://schemas.microsoft.com/office/drawing/2014/chart" uri="{C3380CC4-5D6E-409C-BE32-E72D297353CC}">
              <c16:uniqueId val="{00000000-4DE1-4E30-9F0A-354D34F469E2}"/>
            </c:ext>
          </c:extLst>
        </c:ser>
        <c:ser>
          <c:idx val="1"/>
          <c:order val="1"/>
          <c:tx>
            <c:v>score</c:v>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D-51E5-4695-918D-568653A9257D}"/>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2F-51E5-4695-918D-568653A9257D}"/>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1-51E5-4695-918D-568653A9257D}"/>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3-51E5-4695-918D-568653A9257D}"/>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5-51E5-4695-918D-568653A9257D}"/>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7-51E5-4695-918D-568653A9257D}"/>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9-51E5-4695-918D-568653A9257D}"/>
              </c:ext>
            </c:extLst>
          </c:dPt>
          <c:dPt>
            <c:idx val="7"/>
            <c:bubble3D val="0"/>
            <c:spPr>
              <a:solidFill>
                <a:schemeClr val="accent2">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B-51E5-4695-918D-568653A9257D}"/>
              </c:ext>
            </c:extLst>
          </c:dPt>
          <c:dPt>
            <c:idx val="8"/>
            <c:bubble3D val="0"/>
            <c:spPr>
              <a:solidFill>
                <a:schemeClr val="accent3">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D-51E5-4695-918D-568653A9257D}"/>
              </c:ext>
            </c:extLst>
          </c:dPt>
          <c:dPt>
            <c:idx val="9"/>
            <c:bubble3D val="0"/>
            <c:spPr>
              <a:solidFill>
                <a:schemeClr val="accent4">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3F-51E5-4695-918D-568653A9257D}"/>
              </c:ext>
            </c:extLst>
          </c:dPt>
          <c:dPt>
            <c:idx val="10"/>
            <c:bubble3D val="0"/>
            <c:spPr>
              <a:solidFill>
                <a:schemeClr val="accent5">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1-51E5-4695-918D-568653A9257D}"/>
              </c:ext>
            </c:extLst>
          </c:dPt>
          <c:dPt>
            <c:idx val="11"/>
            <c:bubble3D val="0"/>
            <c:spPr>
              <a:solidFill>
                <a:schemeClr val="accent6">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3-51E5-4695-918D-568653A9257D}"/>
              </c:ext>
            </c:extLst>
          </c:dPt>
          <c:dPt>
            <c:idx val="12"/>
            <c:bubble3D val="0"/>
            <c:spPr>
              <a:solidFill>
                <a:schemeClr val="accent1">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5-51E5-4695-918D-568653A9257D}"/>
              </c:ext>
            </c:extLst>
          </c:dPt>
          <c:dPt>
            <c:idx val="13"/>
            <c:bubble3D val="0"/>
            <c:spPr>
              <a:solidFill>
                <a:schemeClr val="accent2">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7-51E5-4695-918D-568653A9257D}"/>
              </c:ext>
            </c:extLst>
          </c:dPt>
          <c:dPt>
            <c:idx val="14"/>
            <c:bubble3D val="0"/>
            <c:spPr>
              <a:solidFill>
                <a:schemeClr val="accent3">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9-51E5-4695-918D-568653A9257D}"/>
              </c:ext>
            </c:extLst>
          </c:dPt>
          <c:dPt>
            <c:idx val="15"/>
            <c:bubble3D val="0"/>
            <c:spPr>
              <a:solidFill>
                <a:schemeClr val="accent4">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B-51E5-4695-918D-568653A9257D}"/>
              </c:ext>
            </c:extLst>
          </c:dPt>
          <c:dPt>
            <c:idx val="16"/>
            <c:bubble3D val="0"/>
            <c:spPr>
              <a:solidFill>
                <a:schemeClr val="accent5">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D-51E5-4695-918D-568653A9257D}"/>
              </c:ext>
            </c:extLst>
          </c:dPt>
          <c:dPt>
            <c:idx val="17"/>
            <c:bubble3D val="0"/>
            <c:spPr>
              <a:solidFill>
                <a:schemeClr val="accent6">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4F-51E5-4695-918D-568653A9257D}"/>
              </c:ext>
            </c:extLst>
          </c:dPt>
          <c:dPt>
            <c:idx val="18"/>
            <c:bubble3D val="0"/>
            <c:spPr>
              <a:solidFill>
                <a:schemeClr val="accent1">
                  <a:lumMod val="8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51-51E5-4695-918D-568653A9257D}"/>
              </c:ext>
            </c:extLst>
          </c:dPt>
          <c:dPt>
            <c:idx val="19"/>
            <c:bubble3D val="0"/>
            <c:spPr>
              <a:solidFill>
                <a:schemeClr val="accent2">
                  <a:lumMod val="8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53-51E5-4695-918D-568653A9257D}"/>
              </c:ext>
            </c:extLst>
          </c:dPt>
          <c:dPt>
            <c:idx val="20"/>
            <c:bubble3D val="0"/>
            <c:spPr>
              <a:solidFill>
                <a:schemeClr val="accent3">
                  <a:lumMod val="8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55-51E5-4695-918D-568653A9257D}"/>
              </c:ext>
            </c:extLst>
          </c:dPt>
          <c:dPt>
            <c:idx val="21"/>
            <c:bubble3D val="0"/>
            <c:spPr>
              <a:solidFill>
                <a:schemeClr val="accent4">
                  <a:lumMod val="8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57-51E5-4695-918D-568653A9257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val>
            <c:numRef>
              <c:f>Score!$E$6:$E$26</c:f>
              <c:numCache>
                <c:formatCode>General</c:formatCode>
                <c:ptCount val="21"/>
                <c:pt idx="0">
                  <c:v>8</c:v>
                </c:pt>
                <c:pt idx="1">
                  <c:v>6</c:v>
                </c:pt>
                <c:pt idx="2">
                  <c:v>4</c:v>
                </c:pt>
                <c:pt idx="3">
                  <c:v>0</c:v>
                </c:pt>
                <c:pt idx="4">
                  <c:v>0</c:v>
                </c:pt>
                <c:pt idx="5">
                  <c:v>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17-4DE1-4E30-9F0A-354D34F469E2}"/>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CheckBox" checked="Checked" fmlaLink="$D$31" lockText="1" noThreeD="1"/>
</file>

<file path=xl/ctrlProps/ctrlProp10.xml><?xml version="1.0" encoding="utf-8"?>
<formControlPr xmlns="http://schemas.microsoft.com/office/spreadsheetml/2009/9/main" objectType="CheckBox" fmlaLink="$D$67" lockText="1" noThreeD="1"/>
</file>

<file path=xl/ctrlProps/ctrlProp11.xml><?xml version="1.0" encoding="utf-8"?>
<formControlPr xmlns="http://schemas.microsoft.com/office/spreadsheetml/2009/9/main" objectType="CheckBox" fmlaLink="$D$72" lockText="1" noThreeD="1"/>
</file>

<file path=xl/ctrlProps/ctrlProp12.xml><?xml version="1.0" encoding="utf-8"?>
<formControlPr xmlns="http://schemas.microsoft.com/office/spreadsheetml/2009/9/main" objectType="CheckBox" fmlaLink="$D$71" lockText="1" noThreeD="1"/>
</file>

<file path=xl/ctrlProps/ctrlProp13.xml><?xml version="1.0" encoding="utf-8"?>
<formControlPr xmlns="http://schemas.microsoft.com/office/spreadsheetml/2009/9/main" objectType="CheckBox" fmlaLink="$D$70" lockText="1" noThreeD="1"/>
</file>

<file path=xl/ctrlProps/ctrlProp14.xml><?xml version="1.0" encoding="utf-8"?>
<formControlPr xmlns="http://schemas.microsoft.com/office/spreadsheetml/2009/9/main" objectType="CheckBox" fmlaLink="$D$80" lockText="1" noThreeD="1"/>
</file>

<file path=xl/ctrlProps/ctrlProp15.xml><?xml version="1.0" encoding="utf-8"?>
<formControlPr xmlns="http://schemas.microsoft.com/office/spreadsheetml/2009/9/main" objectType="CheckBox" fmlaLink="$D$79" lockText="1" noThreeD="1"/>
</file>

<file path=xl/ctrlProps/ctrlProp16.xml><?xml version="1.0" encoding="utf-8"?>
<formControlPr xmlns="http://schemas.microsoft.com/office/spreadsheetml/2009/9/main" objectType="CheckBox" fmlaLink="$D$78" lockText="1" noThreeD="1"/>
</file>

<file path=xl/ctrlProps/ctrlProp17.xml><?xml version="1.0" encoding="utf-8"?>
<formControlPr xmlns="http://schemas.microsoft.com/office/spreadsheetml/2009/9/main" objectType="CheckBox" fmlaLink="$D$77" lockText="1" noThreeD="1"/>
</file>

<file path=xl/ctrlProps/ctrlProp18.xml><?xml version="1.0" encoding="utf-8"?>
<formControlPr xmlns="http://schemas.microsoft.com/office/spreadsheetml/2009/9/main" objectType="CheckBox" fmlaLink="$D$76" lockText="1" noThreeD="1"/>
</file>

<file path=xl/ctrlProps/ctrlProp19.xml><?xml version="1.0" encoding="utf-8"?>
<formControlPr xmlns="http://schemas.microsoft.com/office/spreadsheetml/2009/9/main" objectType="CheckBox" fmlaLink="$D$75" lockText="1" noThreeD="1"/>
</file>

<file path=xl/ctrlProps/ctrlProp2.xml><?xml version="1.0" encoding="utf-8"?>
<formControlPr xmlns="http://schemas.microsoft.com/office/spreadsheetml/2009/9/main" objectType="CheckBox" checked="Checked" fmlaLink="$D$32" lockText="1" noThreeD="1"/>
</file>

<file path=xl/ctrlProps/ctrlProp20.xml><?xml version="1.0" encoding="utf-8"?>
<formControlPr xmlns="http://schemas.microsoft.com/office/spreadsheetml/2009/9/main" objectType="CheckBox" fmlaLink="$D$87" lockText="1" noThreeD="1"/>
</file>

<file path=xl/ctrlProps/ctrlProp21.xml><?xml version="1.0" encoding="utf-8"?>
<formControlPr xmlns="http://schemas.microsoft.com/office/spreadsheetml/2009/9/main" objectType="CheckBox" fmlaLink="$D$88" lockText="1" noThreeD="1"/>
</file>

<file path=xl/ctrlProps/ctrlProp22.xml><?xml version="1.0" encoding="utf-8"?>
<formControlPr xmlns="http://schemas.microsoft.com/office/spreadsheetml/2009/9/main" objectType="CheckBox" fmlaLink="$D$93" lockText="1" noThreeD="1"/>
</file>

<file path=xl/ctrlProps/ctrlProp23.xml><?xml version="1.0" encoding="utf-8"?>
<formControlPr xmlns="http://schemas.microsoft.com/office/spreadsheetml/2009/9/main" objectType="CheckBox" fmlaLink="$D$94" lockText="1" noThreeD="1"/>
</file>

<file path=xl/ctrlProps/ctrlProp24.xml><?xml version="1.0" encoding="utf-8"?>
<formControlPr xmlns="http://schemas.microsoft.com/office/spreadsheetml/2009/9/main" objectType="CheckBox" fmlaLink="$D$95" lockText="1" noThreeD="1"/>
</file>

<file path=xl/ctrlProps/ctrlProp25.xml><?xml version="1.0" encoding="utf-8"?>
<formControlPr xmlns="http://schemas.microsoft.com/office/spreadsheetml/2009/9/main" objectType="CheckBox" fmlaLink="$D$96" lockText="1" noThreeD="1"/>
</file>

<file path=xl/ctrlProps/ctrlProp26.xml><?xml version="1.0" encoding="utf-8"?>
<formControlPr xmlns="http://schemas.microsoft.com/office/spreadsheetml/2009/9/main" objectType="CheckBox" fmlaLink="$D$91" lockText="1" noThreeD="1"/>
</file>

<file path=xl/ctrlProps/ctrlProp27.xml><?xml version="1.0" encoding="utf-8"?>
<formControlPr xmlns="http://schemas.microsoft.com/office/spreadsheetml/2009/9/main" objectType="CheckBox" fmlaLink="$D$92" lockText="1" noThreeD="1"/>
</file>

<file path=xl/ctrlProps/ctrlProp28.xml><?xml version="1.0" encoding="utf-8"?>
<formControlPr xmlns="http://schemas.microsoft.com/office/spreadsheetml/2009/9/main" objectType="CheckBox" fmlaLink="$D$101" lockText="1" noThreeD="1"/>
</file>

<file path=xl/ctrlProps/ctrlProp29.xml><?xml version="1.0" encoding="utf-8"?>
<formControlPr xmlns="http://schemas.microsoft.com/office/spreadsheetml/2009/9/main" objectType="CheckBox" fmlaLink="$D$102" lockText="1" noThreeD="1"/>
</file>

<file path=xl/ctrlProps/ctrlProp3.xml><?xml version="1.0" encoding="utf-8"?>
<formControlPr xmlns="http://schemas.microsoft.com/office/spreadsheetml/2009/9/main" objectType="CheckBox" fmlaLink="$D$55" lockText="1" noThreeD="1"/>
</file>

<file path=xl/ctrlProps/ctrlProp30.xml><?xml version="1.0" encoding="utf-8"?>
<formControlPr xmlns="http://schemas.microsoft.com/office/spreadsheetml/2009/9/main" objectType="CheckBox" fmlaLink="$D$100" lockText="1" noThreeD="1"/>
</file>

<file path=xl/ctrlProps/ctrlProp31.xml><?xml version="1.0" encoding="utf-8"?>
<formControlPr xmlns="http://schemas.microsoft.com/office/spreadsheetml/2009/9/main" objectType="CheckBox" fmlaLink="$D$106" lockText="1" noThreeD="1"/>
</file>

<file path=xl/ctrlProps/ctrlProp32.xml><?xml version="1.0" encoding="utf-8"?>
<formControlPr xmlns="http://schemas.microsoft.com/office/spreadsheetml/2009/9/main" objectType="CheckBox" fmlaLink="$D$105" lockText="1" noThreeD="1"/>
</file>

<file path=xl/ctrlProps/ctrlProp33.xml><?xml version="1.0" encoding="utf-8"?>
<formControlPr xmlns="http://schemas.microsoft.com/office/spreadsheetml/2009/9/main" objectType="CheckBox" fmlaLink="$D$108" lockText="1" noThreeD="1"/>
</file>

<file path=xl/ctrlProps/ctrlProp34.xml><?xml version="1.0" encoding="utf-8"?>
<formControlPr xmlns="http://schemas.microsoft.com/office/spreadsheetml/2009/9/main" objectType="CheckBox" fmlaLink="$D$107" lockText="1" noThreeD="1"/>
</file>

<file path=xl/ctrlProps/ctrlProp35.xml><?xml version="1.0" encoding="utf-8"?>
<formControlPr xmlns="http://schemas.microsoft.com/office/spreadsheetml/2009/9/main" objectType="CheckBox" fmlaLink="$D$112" lockText="1" noThreeD="1"/>
</file>

<file path=xl/ctrlProps/ctrlProp36.xml><?xml version="1.0" encoding="utf-8"?>
<formControlPr xmlns="http://schemas.microsoft.com/office/spreadsheetml/2009/9/main" objectType="CheckBox" fmlaLink="$D$114" lockText="1" noThreeD="1"/>
</file>

<file path=xl/ctrlProps/ctrlProp37.xml><?xml version="1.0" encoding="utf-8"?>
<formControlPr xmlns="http://schemas.microsoft.com/office/spreadsheetml/2009/9/main" objectType="CheckBox" fmlaLink="$D$113" lockText="1" noThreeD="1"/>
</file>

<file path=xl/ctrlProps/ctrlProp38.xml><?xml version="1.0" encoding="utf-8"?>
<formControlPr xmlns="http://schemas.microsoft.com/office/spreadsheetml/2009/9/main" objectType="CheckBox" fmlaLink="$D$115" lockText="1" noThreeD="1"/>
</file>

<file path=xl/ctrlProps/ctrlProp39.xml><?xml version="1.0" encoding="utf-8"?>
<formControlPr xmlns="http://schemas.microsoft.com/office/spreadsheetml/2009/9/main" objectType="CheckBox" fmlaLink="$D$118" lockText="1" noThreeD="1"/>
</file>

<file path=xl/ctrlProps/ctrlProp4.xml><?xml version="1.0" encoding="utf-8"?>
<formControlPr xmlns="http://schemas.microsoft.com/office/spreadsheetml/2009/9/main" objectType="CheckBox" checked="Checked" fmlaLink="$D$56" lockText="1" noThreeD="1"/>
</file>

<file path=xl/ctrlProps/ctrlProp40.xml><?xml version="1.0" encoding="utf-8"?>
<formControlPr xmlns="http://schemas.microsoft.com/office/spreadsheetml/2009/9/main" objectType="CheckBox" fmlaLink="$D$119" lockText="1" noThreeD="1"/>
</file>

<file path=xl/ctrlProps/ctrlProp41.xml><?xml version="1.0" encoding="utf-8"?>
<formControlPr xmlns="http://schemas.microsoft.com/office/spreadsheetml/2009/9/main" objectType="CheckBox" fmlaLink="$D$122" lockText="1" noThreeD="1"/>
</file>

<file path=xl/ctrlProps/ctrlProp42.xml><?xml version="1.0" encoding="utf-8"?>
<formControlPr xmlns="http://schemas.microsoft.com/office/spreadsheetml/2009/9/main" objectType="CheckBox" fmlaLink="$D$124" lockText="1" noThreeD="1"/>
</file>

<file path=xl/ctrlProps/ctrlProp43.xml><?xml version="1.0" encoding="utf-8"?>
<formControlPr xmlns="http://schemas.microsoft.com/office/spreadsheetml/2009/9/main" objectType="CheckBox" fmlaLink="$D$123" lockText="1" noThreeD="1"/>
</file>

<file path=xl/ctrlProps/ctrlProp44.xml><?xml version="1.0" encoding="utf-8"?>
<formControlPr xmlns="http://schemas.microsoft.com/office/spreadsheetml/2009/9/main" objectType="CheckBox" fmlaLink="$D$125" lockText="1" noThreeD="1"/>
</file>

<file path=xl/ctrlProps/ctrlProp45.xml><?xml version="1.0" encoding="utf-8"?>
<formControlPr xmlns="http://schemas.microsoft.com/office/spreadsheetml/2009/9/main" objectType="CheckBox" fmlaLink="$D$129" lockText="1" noThreeD="1"/>
</file>

<file path=xl/ctrlProps/ctrlProp46.xml><?xml version="1.0" encoding="utf-8"?>
<formControlPr xmlns="http://schemas.microsoft.com/office/spreadsheetml/2009/9/main" objectType="CheckBox" fmlaLink="$D$128" lockText="1" noThreeD="1"/>
</file>

<file path=xl/ctrlProps/ctrlProp47.xml><?xml version="1.0" encoding="utf-8"?>
<formControlPr xmlns="http://schemas.microsoft.com/office/spreadsheetml/2009/9/main" objectType="CheckBox" fmlaLink="$D$130" lockText="1" noThreeD="1"/>
</file>

<file path=xl/ctrlProps/ctrlProp48.xml><?xml version="1.0" encoding="utf-8"?>
<formControlPr xmlns="http://schemas.microsoft.com/office/spreadsheetml/2009/9/main" objectType="CheckBox" fmlaLink="$D$148" lockText="1" noThreeD="1"/>
</file>

<file path=xl/ctrlProps/ctrlProp49.xml><?xml version="1.0" encoding="utf-8"?>
<formControlPr xmlns="http://schemas.microsoft.com/office/spreadsheetml/2009/9/main" objectType="CheckBox" fmlaLink="$D$149" lockText="1" noThreeD="1"/>
</file>

<file path=xl/ctrlProps/ctrlProp5.xml><?xml version="1.0" encoding="utf-8"?>
<formControlPr xmlns="http://schemas.microsoft.com/office/spreadsheetml/2009/9/main" objectType="CheckBox" fmlaLink="$D$62" lockText="1" noThreeD="1"/>
</file>

<file path=xl/ctrlProps/ctrlProp50.xml><?xml version="1.0" encoding="utf-8"?>
<formControlPr xmlns="http://schemas.microsoft.com/office/spreadsheetml/2009/9/main" objectType="CheckBox" checked="Checked" fmlaLink="$D$9" lockText="1" noThreeD="1"/>
</file>

<file path=xl/ctrlProps/ctrlProp51.xml><?xml version="1.0" encoding="utf-8"?>
<formControlPr xmlns="http://schemas.microsoft.com/office/spreadsheetml/2009/9/main" objectType="CheckBox" checked="Checked" fmlaLink="$D$10" lockText="1" noThreeD="1"/>
</file>

<file path=xl/ctrlProps/ctrlProp52.xml><?xml version="1.0" encoding="utf-8"?>
<formControlPr xmlns="http://schemas.microsoft.com/office/spreadsheetml/2009/9/main" objectType="CheckBox" checked="Checked" fmlaLink="$D$11" lockText="1" noThreeD="1"/>
</file>

<file path=xl/ctrlProps/ctrlProp53.xml><?xml version="1.0" encoding="utf-8"?>
<formControlPr xmlns="http://schemas.microsoft.com/office/spreadsheetml/2009/9/main" objectType="CheckBox" checked="Checked" fmlaLink="$D$12" lockText="1" noThreeD="1"/>
</file>

<file path=xl/ctrlProps/ctrlProp54.xml><?xml version="1.0" encoding="utf-8"?>
<formControlPr xmlns="http://schemas.microsoft.com/office/spreadsheetml/2009/9/main" objectType="CheckBox" fmlaLink="$D$13" lockText="1" noThreeD="1"/>
</file>

<file path=xl/ctrlProps/ctrlProp55.xml><?xml version="1.0" encoding="utf-8"?>
<formControlPr xmlns="http://schemas.microsoft.com/office/spreadsheetml/2009/9/main" objectType="CheckBox" fmlaLink="$D$14" lockText="1" noThreeD="1"/>
</file>

<file path=xl/ctrlProps/ctrlProp56.xml><?xml version="1.0" encoding="utf-8"?>
<formControlPr xmlns="http://schemas.microsoft.com/office/spreadsheetml/2009/9/main" objectType="CheckBox" fmlaLink="$D$43" lockText="1" noThreeD="1"/>
</file>

<file path=xl/ctrlProps/ctrlProp57.xml><?xml version="1.0" encoding="utf-8"?>
<formControlPr xmlns="http://schemas.microsoft.com/office/spreadsheetml/2009/9/main" objectType="CheckBox" fmlaLink="$D$44" lockText="1" noThreeD="1"/>
</file>

<file path=xl/ctrlProps/ctrlProp58.xml><?xml version="1.0" encoding="utf-8"?>
<formControlPr xmlns="http://schemas.microsoft.com/office/spreadsheetml/2009/9/main" objectType="CheckBox" fmlaLink="$D$45" lockText="1" noThreeD="1"/>
</file>

<file path=xl/ctrlProps/ctrlProp59.xml><?xml version="1.0" encoding="utf-8"?>
<formControlPr xmlns="http://schemas.microsoft.com/office/spreadsheetml/2009/9/main" objectType="CheckBox" fmlaLink="$D$46" lockText="1" noThreeD="1"/>
</file>

<file path=xl/ctrlProps/ctrlProp6.xml><?xml version="1.0" encoding="utf-8"?>
<formControlPr xmlns="http://schemas.microsoft.com/office/spreadsheetml/2009/9/main" objectType="CheckBox" fmlaLink="$D$61" lockText="1" noThreeD="1"/>
</file>

<file path=xl/ctrlProps/ctrlProp60.xml><?xml version="1.0" encoding="utf-8"?>
<formControlPr xmlns="http://schemas.microsoft.com/office/spreadsheetml/2009/9/main" objectType="CheckBox" fmlaLink="$D$47" lockText="1" noThreeD="1"/>
</file>

<file path=xl/ctrlProps/ctrlProp61.xml><?xml version="1.0" encoding="utf-8"?>
<formControlPr xmlns="http://schemas.microsoft.com/office/spreadsheetml/2009/9/main" objectType="CheckBox" fmlaLink="$D$48" lockText="1" noThreeD="1"/>
</file>

<file path=xl/ctrlProps/ctrlProp62.xml><?xml version="1.0" encoding="utf-8"?>
<formControlPr xmlns="http://schemas.microsoft.com/office/spreadsheetml/2009/9/main" objectType="CheckBox" fmlaLink="$D$36" lockText="1" noThreeD="1"/>
</file>

<file path=xl/ctrlProps/ctrlProp63.xml><?xml version="1.0" encoding="utf-8"?>
<formControlPr xmlns="http://schemas.microsoft.com/office/spreadsheetml/2009/9/main" objectType="CheckBox" fmlaLink="$D$37" lockText="1" noThreeD="1"/>
</file>

<file path=xl/ctrlProps/ctrlProp64.xml><?xml version="1.0" encoding="utf-8"?>
<formControlPr xmlns="http://schemas.microsoft.com/office/spreadsheetml/2009/9/main" objectType="CheckBox" fmlaLink="$D$38" lockText="1" noThreeD="1"/>
</file>

<file path=xl/ctrlProps/ctrlProp65.xml><?xml version="1.0" encoding="utf-8"?>
<formControlPr xmlns="http://schemas.microsoft.com/office/spreadsheetml/2009/9/main" objectType="CheckBox" fmlaLink="$D$39" lockText="1" noThreeD="1"/>
</file>

<file path=xl/ctrlProps/ctrlProp66.xml><?xml version="1.0" encoding="utf-8"?>
<formControlPr xmlns="http://schemas.microsoft.com/office/spreadsheetml/2009/9/main" objectType="CheckBox" fmlaLink="$D$40" lockText="1" noThreeD="1"/>
</file>

<file path=xl/ctrlProps/ctrlProp67.xml><?xml version="1.0" encoding="utf-8"?>
<formControlPr xmlns="http://schemas.microsoft.com/office/spreadsheetml/2009/9/main" objectType="CheckBox" checked="Checked" fmlaLink="$D$144" lockText="1" noThreeD="1"/>
</file>

<file path=xl/ctrlProps/ctrlProp68.xml><?xml version="1.0" encoding="utf-8"?>
<formControlPr xmlns="http://schemas.microsoft.com/office/spreadsheetml/2009/9/main" objectType="CheckBox" checked="Checked" fmlaLink="$D$145" lockText="1" noThreeD="1"/>
</file>

<file path=xl/ctrlProps/ctrlProp69.xml><?xml version="1.0" encoding="utf-8"?>
<formControlPr xmlns="http://schemas.microsoft.com/office/spreadsheetml/2009/9/main" objectType="CheckBox" checked="Checked" fmlaLink="$D$143" lockText="1" noThreeD="1"/>
</file>

<file path=xl/ctrlProps/ctrlProp7.xml><?xml version="1.0" encoding="utf-8"?>
<formControlPr xmlns="http://schemas.microsoft.com/office/spreadsheetml/2009/9/main" objectType="CheckBox" fmlaLink="$D$60" lockText="1" noThreeD="1"/>
</file>

<file path=xl/ctrlProps/ctrlProp70.xml><?xml version="1.0" encoding="utf-8"?>
<formControlPr xmlns="http://schemas.microsoft.com/office/spreadsheetml/2009/9/main" objectType="CheckBox" checked="Checked" fmlaLink="$D$142" lockText="1" noThreeD="1"/>
</file>

<file path=xl/ctrlProps/ctrlProp71.xml><?xml version="1.0" encoding="utf-8"?>
<formControlPr xmlns="http://schemas.microsoft.com/office/spreadsheetml/2009/9/main" objectType="CheckBox" checked="Checked" fmlaLink="$D$138" lockText="1" noThreeD="1"/>
</file>

<file path=xl/ctrlProps/ctrlProp72.xml><?xml version="1.0" encoding="utf-8"?>
<formControlPr xmlns="http://schemas.microsoft.com/office/spreadsheetml/2009/9/main" objectType="CheckBox" checked="Checked" fmlaLink="$D$139" lockText="1" noThreeD="1"/>
</file>

<file path=xl/ctrlProps/ctrlProp73.xml><?xml version="1.0" encoding="utf-8"?>
<formControlPr xmlns="http://schemas.microsoft.com/office/spreadsheetml/2009/9/main" objectType="CheckBox" checked="Checked" fmlaLink="$D$137" lockText="1" noThreeD="1"/>
</file>

<file path=xl/ctrlProps/ctrlProp74.xml><?xml version="1.0" encoding="utf-8"?>
<formControlPr xmlns="http://schemas.microsoft.com/office/spreadsheetml/2009/9/main" objectType="CheckBox" checked="Checked" fmlaLink="$D$136" lockText="1" noThreeD="1"/>
</file>

<file path=xl/ctrlProps/ctrlProp75.xml><?xml version="1.0" encoding="utf-8"?>
<formControlPr xmlns="http://schemas.microsoft.com/office/spreadsheetml/2009/9/main" objectType="CheckBox" fmlaLink="$D$17" lockText="1" noThreeD="1"/>
</file>

<file path=xl/ctrlProps/ctrlProp76.xml><?xml version="1.0" encoding="utf-8"?>
<formControlPr xmlns="http://schemas.microsoft.com/office/spreadsheetml/2009/9/main" objectType="CheckBox" checked="Checked" fmlaLink="$D$19" lockText="1" noThreeD="1"/>
</file>

<file path=xl/ctrlProps/ctrlProp77.xml><?xml version="1.0" encoding="utf-8"?>
<formControlPr xmlns="http://schemas.microsoft.com/office/spreadsheetml/2009/9/main" objectType="CheckBox" checked="Checked" fmlaLink="$D$20" lockText="1" noThreeD="1"/>
</file>

<file path=xl/ctrlProps/ctrlProp78.xml><?xml version="1.0" encoding="utf-8"?>
<formControlPr xmlns="http://schemas.microsoft.com/office/spreadsheetml/2009/9/main" objectType="CheckBox" fmlaLink="$D$18" lockText="1" noThreeD="1"/>
</file>

<file path=xl/ctrlProps/ctrlProp79.xml><?xml version="1.0" encoding="utf-8"?>
<formControlPr xmlns="http://schemas.microsoft.com/office/spreadsheetml/2009/9/main" objectType="CheckBox" checked="Checked" fmlaLink="$D$21" lockText="1" noThreeD="1"/>
</file>

<file path=xl/ctrlProps/ctrlProp8.xml><?xml version="1.0" encoding="utf-8"?>
<formControlPr xmlns="http://schemas.microsoft.com/office/spreadsheetml/2009/9/main" objectType="CheckBox" fmlaLink="$D$59" lockText="1" noThreeD="1"/>
</file>

<file path=xl/ctrlProps/ctrlProp80.xml><?xml version="1.0" encoding="utf-8"?>
<formControlPr xmlns="http://schemas.microsoft.com/office/spreadsheetml/2009/9/main" objectType="CheckBox" checked="Checked" fmlaLink="$D$22" lockText="1" noThreeD="1"/>
</file>

<file path=xl/ctrlProps/ctrlProp81.xml><?xml version="1.0" encoding="utf-8"?>
<formControlPr xmlns="http://schemas.microsoft.com/office/spreadsheetml/2009/9/main" objectType="CheckBox" checked="Checked" fmlaLink="$D$23" lockText="1" noThreeD="1"/>
</file>

<file path=xl/ctrlProps/ctrlProp82.xml><?xml version="1.0" encoding="utf-8"?>
<formControlPr xmlns="http://schemas.microsoft.com/office/spreadsheetml/2009/9/main" objectType="CheckBox" checked="Checked" fmlaLink="$D$24" lockText="1" noThreeD="1"/>
</file>

<file path=xl/ctrlProps/ctrlProp83.xml><?xml version="1.0" encoding="utf-8"?>
<formControlPr xmlns="http://schemas.microsoft.com/office/spreadsheetml/2009/9/main" objectType="CheckBox" fmlaLink="$D$26" lockText="1" noThreeD="1"/>
</file>

<file path=xl/ctrlProps/ctrlProp84.xml><?xml version="1.0" encoding="utf-8"?>
<formControlPr xmlns="http://schemas.microsoft.com/office/spreadsheetml/2009/9/main" objectType="CheckBox" fmlaLink="$D$27" lockText="1" noThreeD="1"/>
</file>

<file path=xl/ctrlProps/ctrlProp85.xml><?xml version="1.0" encoding="utf-8"?>
<formControlPr xmlns="http://schemas.microsoft.com/office/spreadsheetml/2009/9/main" objectType="CheckBox" fmlaLink="$D$28" lockText="1" noThreeD="1"/>
</file>

<file path=xl/ctrlProps/ctrlProp86.xml><?xml version="1.0" encoding="utf-8"?>
<formControlPr xmlns="http://schemas.microsoft.com/office/spreadsheetml/2009/9/main" objectType="CheckBox" fmlaLink="$D$25" lockText="1" noThreeD="1"/>
</file>

<file path=xl/ctrlProps/ctrlProp87.xml><?xml version="1.0" encoding="utf-8"?>
<formControlPr xmlns="http://schemas.microsoft.com/office/spreadsheetml/2009/9/main" objectType="CheckBox" fmlaLink="$S$12" lockText="1" noThreeD="1"/>
</file>

<file path=xl/ctrlProps/ctrlProp88.xml><?xml version="1.0" encoding="utf-8"?>
<formControlPr xmlns="http://schemas.microsoft.com/office/spreadsheetml/2009/9/main" objectType="CheckBox" fmlaLink="$S$13" lockText="1" noThreeD="1"/>
</file>

<file path=xl/ctrlProps/ctrlProp89.xml><?xml version="1.0" encoding="utf-8"?>
<formControlPr xmlns="http://schemas.microsoft.com/office/spreadsheetml/2009/9/main" objectType="CheckBox" fmlaLink="$S$14" lockText="1" noThreeD="1"/>
</file>

<file path=xl/ctrlProps/ctrlProp9.xml><?xml version="1.0" encoding="utf-8"?>
<formControlPr xmlns="http://schemas.microsoft.com/office/spreadsheetml/2009/9/main" objectType="CheckBox" fmlaLink="$D$66" lockText="1" noThreeD="1"/>
</file>

<file path=xl/ctrlProps/ctrlProp90.xml><?xml version="1.0" encoding="utf-8"?>
<formControlPr xmlns="http://schemas.microsoft.com/office/spreadsheetml/2009/9/main" objectType="CheckBox" fmlaLink="$S$15" lockText="1" noThreeD="1"/>
</file>

<file path=xl/ctrlProps/ctrlProp91.xml><?xml version="1.0" encoding="utf-8"?>
<formControlPr xmlns="http://schemas.microsoft.com/office/spreadsheetml/2009/9/main" objectType="CheckBox" fmlaLink="$S$16" lockText="1" noThreeD="1"/>
</file>

<file path=xl/ctrlProps/ctrlProp92.xml><?xml version="1.0" encoding="utf-8"?>
<formControlPr xmlns="http://schemas.microsoft.com/office/spreadsheetml/2009/9/main" objectType="CheckBox" fmlaLink="$S$17" lockText="1" noThreeD="1"/>
</file>

<file path=xl/ctrlProps/ctrlProp93.xml><?xml version="1.0" encoding="utf-8"?>
<formControlPr xmlns="http://schemas.microsoft.com/office/spreadsheetml/2009/9/main" objectType="CheckBox" checked="Checked" fmlaLink="$S$5" lockText="1" noThreeD="1"/>
</file>

<file path=xl/ctrlProps/ctrlProp94.xml><?xml version="1.0" encoding="utf-8"?>
<formControlPr xmlns="http://schemas.microsoft.com/office/spreadsheetml/2009/9/main" objectType="CheckBox" checked="Checked" fmlaLink="$S$6" lockText="1" noThreeD="1"/>
</file>

<file path=xl/ctrlProps/ctrlProp95.xml><?xml version="1.0" encoding="utf-8"?>
<formControlPr xmlns="http://schemas.microsoft.com/office/spreadsheetml/2009/9/main" objectType="CheckBox" checked="Checked" fmlaLink="$S$7" lockText="1" noThreeD="1"/>
</file>

<file path=xl/ctrlProps/ctrlProp96.xml><?xml version="1.0" encoding="utf-8"?>
<formControlPr xmlns="http://schemas.microsoft.com/office/spreadsheetml/2009/9/main" objectType="CheckBox" checked="Checked" fmlaLink="$S$8" lockText="1" noThreeD="1"/>
</file>

<file path=xl/ctrlProps/ctrlProp97.xml><?xml version="1.0" encoding="utf-8"?>
<formControlPr xmlns="http://schemas.microsoft.com/office/spreadsheetml/2009/9/main" objectType="CheckBox" checked="Checked" fmlaLink="$S$9"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svg"/><Relationship Id="rId9" Type="http://schemas.openxmlformats.org/officeDocument/2006/relationships/image" Target="../media/image9.jp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17.svg"/><Relationship Id="rId18" Type="http://schemas.openxmlformats.org/officeDocument/2006/relationships/image" Target="../media/image22.png"/><Relationship Id="rId3" Type="http://schemas.openxmlformats.org/officeDocument/2006/relationships/image" Target="../media/image2.svg"/><Relationship Id="rId7" Type="http://schemas.openxmlformats.org/officeDocument/2006/relationships/image" Target="../media/image6.svg"/><Relationship Id="rId12" Type="http://schemas.openxmlformats.org/officeDocument/2006/relationships/image" Target="../media/image16.png"/><Relationship Id="rId17" Type="http://schemas.openxmlformats.org/officeDocument/2006/relationships/image" Target="../media/image21.svg"/><Relationship Id="rId2" Type="http://schemas.openxmlformats.org/officeDocument/2006/relationships/image" Target="../media/image12.png"/><Relationship Id="rId16" Type="http://schemas.openxmlformats.org/officeDocument/2006/relationships/image" Target="../media/image20.png"/><Relationship Id="rId1" Type="http://schemas.openxmlformats.org/officeDocument/2006/relationships/image" Target="../media/image11.jpg"/><Relationship Id="rId6" Type="http://schemas.openxmlformats.org/officeDocument/2006/relationships/image" Target="../media/image14.png"/><Relationship Id="rId11" Type="http://schemas.openxmlformats.org/officeDocument/2006/relationships/image" Target="../media/image9.jpg"/><Relationship Id="rId5" Type="http://schemas.openxmlformats.org/officeDocument/2006/relationships/image" Target="../media/image4.svg"/><Relationship Id="rId15" Type="http://schemas.openxmlformats.org/officeDocument/2006/relationships/image" Target="../media/image19.svg"/><Relationship Id="rId10" Type="http://schemas.openxmlformats.org/officeDocument/2006/relationships/chart" Target="../charts/chart1.xml"/><Relationship Id="rId19" Type="http://schemas.openxmlformats.org/officeDocument/2006/relationships/image" Target="../media/image23.svg"/><Relationship Id="rId4" Type="http://schemas.openxmlformats.org/officeDocument/2006/relationships/image" Target="../media/image13.png"/><Relationship Id="rId9" Type="http://schemas.openxmlformats.org/officeDocument/2006/relationships/image" Target="../media/image8.svg"/><Relationship Id="rId14" Type="http://schemas.openxmlformats.org/officeDocument/2006/relationships/image" Target="../media/image18.png"/></Relationships>
</file>

<file path=xl/drawings/_rels/drawing3.xml.rels><?xml version="1.0" encoding="UTF-8" standalone="yes"?>
<Relationships xmlns="http://schemas.openxmlformats.org/package/2006/relationships"><Relationship Id="rId8" Type="http://schemas.openxmlformats.org/officeDocument/2006/relationships/image" Target="../media/image31.svg"/><Relationship Id="rId13" Type="http://schemas.openxmlformats.org/officeDocument/2006/relationships/image" Target="../media/image19.svg"/><Relationship Id="rId3" Type="http://schemas.openxmlformats.org/officeDocument/2006/relationships/image" Target="../media/image26.png"/><Relationship Id="rId7" Type="http://schemas.openxmlformats.org/officeDocument/2006/relationships/image" Target="../media/image30.png"/><Relationship Id="rId12" Type="http://schemas.openxmlformats.org/officeDocument/2006/relationships/image" Target="../media/image18.png"/><Relationship Id="rId17" Type="http://schemas.openxmlformats.org/officeDocument/2006/relationships/image" Target="../media/image23.svg"/><Relationship Id="rId2" Type="http://schemas.openxmlformats.org/officeDocument/2006/relationships/image" Target="../media/image25.svg"/><Relationship Id="rId16" Type="http://schemas.openxmlformats.org/officeDocument/2006/relationships/image" Target="../media/image22.png"/><Relationship Id="rId1" Type="http://schemas.openxmlformats.org/officeDocument/2006/relationships/image" Target="../media/image24.png"/><Relationship Id="rId6" Type="http://schemas.openxmlformats.org/officeDocument/2006/relationships/image" Target="../media/image29.svg"/><Relationship Id="rId11" Type="http://schemas.openxmlformats.org/officeDocument/2006/relationships/image" Target="../media/image17.svg"/><Relationship Id="rId5" Type="http://schemas.openxmlformats.org/officeDocument/2006/relationships/image" Target="../media/image28.png"/><Relationship Id="rId15" Type="http://schemas.openxmlformats.org/officeDocument/2006/relationships/image" Target="../media/image21.svg"/><Relationship Id="rId10" Type="http://schemas.openxmlformats.org/officeDocument/2006/relationships/image" Target="../media/image16.png"/><Relationship Id="rId4" Type="http://schemas.openxmlformats.org/officeDocument/2006/relationships/image" Target="../media/image27.svg"/><Relationship Id="rId9" Type="http://schemas.openxmlformats.org/officeDocument/2006/relationships/image" Target="../media/image9.jpg"/><Relationship Id="rId1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13" Type="http://schemas.openxmlformats.org/officeDocument/2006/relationships/image" Target="../media/image35.png"/><Relationship Id="rId18" Type="http://schemas.openxmlformats.org/officeDocument/2006/relationships/image" Target="../media/image40.png"/><Relationship Id="rId26" Type="http://schemas.openxmlformats.org/officeDocument/2006/relationships/image" Target="../media/image48.jpg"/><Relationship Id="rId39" Type="http://schemas.openxmlformats.org/officeDocument/2006/relationships/image" Target="../media/image17.svg"/><Relationship Id="rId21" Type="http://schemas.openxmlformats.org/officeDocument/2006/relationships/image" Target="../media/image43.png"/><Relationship Id="rId34" Type="http://schemas.openxmlformats.org/officeDocument/2006/relationships/image" Target="../media/image56.jpg"/><Relationship Id="rId42" Type="http://schemas.openxmlformats.org/officeDocument/2006/relationships/image" Target="../media/image20.png"/><Relationship Id="rId7" Type="http://schemas.openxmlformats.org/officeDocument/2006/relationships/image" Target="../media/image29.svg"/><Relationship Id="rId2" Type="http://schemas.openxmlformats.org/officeDocument/2006/relationships/image" Target="../media/image26.png"/><Relationship Id="rId16" Type="http://schemas.openxmlformats.org/officeDocument/2006/relationships/image" Target="../media/image38.png"/><Relationship Id="rId29" Type="http://schemas.openxmlformats.org/officeDocument/2006/relationships/image" Target="../media/image51.jpg"/><Relationship Id="rId1" Type="http://schemas.openxmlformats.org/officeDocument/2006/relationships/image" Target="../media/image9.jpg"/><Relationship Id="rId6" Type="http://schemas.openxmlformats.org/officeDocument/2006/relationships/image" Target="../media/image28.png"/><Relationship Id="rId11" Type="http://schemas.openxmlformats.org/officeDocument/2006/relationships/image" Target="../media/image33.png"/><Relationship Id="rId24" Type="http://schemas.openxmlformats.org/officeDocument/2006/relationships/image" Target="../media/image46.jpeg"/><Relationship Id="rId32" Type="http://schemas.openxmlformats.org/officeDocument/2006/relationships/image" Target="../media/image54.jpg"/><Relationship Id="rId37" Type="http://schemas.openxmlformats.org/officeDocument/2006/relationships/image" Target="../media/image59.jpeg"/><Relationship Id="rId40" Type="http://schemas.openxmlformats.org/officeDocument/2006/relationships/image" Target="../media/image18.png"/><Relationship Id="rId45" Type="http://schemas.openxmlformats.org/officeDocument/2006/relationships/image" Target="../media/image23.svg"/><Relationship Id="rId5" Type="http://schemas.openxmlformats.org/officeDocument/2006/relationships/image" Target="../media/image25.svg"/><Relationship Id="rId15" Type="http://schemas.openxmlformats.org/officeDocument/2006/relationships/image" Target="../media/image37.png"/><Relationship Id="rId23" Type="http://schemas.openxmlformats.org/officeDocument/2006/relationships/image" Target="../media/image45.jpg"/><Relationship Id="rId28" Type="http://schemas.openxmlformats.org/officeDocument/2006/relationships/image" Target="../media/image50.jpeg"/><Relationship Id="rId36" Type="http://schemas.openxmlformats.org/officeDocument/2006/relationships/image" Target="../media/image58.jpeg"/><Relationship Id="rId10" Type="http://schemas.openxmlformats.org/officeDocument/2006/relationships/image" Target="../media/image32.png"/><Relationship Id="rId19" Type="http://schemas.openxmlformats.org/officeDocument/2006/relationships/image" Target="../media/image41.png"/><Relationship Id="rId31" Type="http://schemas.openxmlformats.org/officeDocument/2006/relationships/image" Target="../media/image53.jpg"/><Relationship Id="rId44" Type="http://schemas.openxmlformats.org/officeDocument/2006/relationships/image" Target="../media/image22.png"/><Relationship Id="rId4" Type="http://schemas.openxmlformats.org/officeDocument/2006/relationships/image" Target="../media/image24.png"/><Relationship Id="rId9" Type="http://schemas.openxmlformats.org/officeDocument/2006/relationships/image" Target="../media/image31.svg"/><Relationship Id="rId14" Type="http://schemas.openxmlformats.org/officeDocument/2006/relationships/image" Target="../media/image36.png"/><Relationship Id="rId22" Type="http://schemas.openxmlformats.org/officeDocument/2006/relationships/image" Target="../media/image44.jpeg"/><Relationship Id="rId27" Type="http://schemas.openxmlformats.org/officeDocument/2006/relationships/image" Target="../media/image49.jpg"/><Relationship Id="rId30" Type="http://schemas.openxmlformats.org/officeDocument/2006/relationships/image" Target="../media/image52.jpeg"/><Relationship Id="rId35" Type="http://schemas.openxmlformats.org/officeDocument/2006/relationships/image" Target="../media/image57.jpeg"/><Relationship Id="rId43" Type="http://schemas.openxmlformats.org/officeDocument/2006/relationships/image" Target="../media/image21.svg"/><Relationship Id="rId8" Type="http://schemas.openxmlformats.org/officeDocument/2006/relationships/image" Target="../media/image30.png"/><Relationship Id="rId3" Type="http://schemas.openxmlformats.org/officeDocument/2006/relationships/image" Target="../media/image27.svg"/><Relationship Id="rId12" Type="http://schemas.openxmlformats.org/officeDocument/2006/relationships/image" Target="../media/image34.png"/><Relationship Id="rId17" Type="http://schemas.openxmlformats.org/officeDocument/2006/relationships/image" Target="../media/image39.png"/><Relationship Id="rId25" Type="http://schemas.openxmlformats.org/officeDocument/2006/relationships/image" Target="../media/image47.jpg"/><Relationship Id="rId33" Type="http://schemas.openxmlformats.org/officeDocument/2006/relationships/image" Target="../media/image55.jpeg"/><Relationship Id="rId38" Type="http://schemas.openxmlformats.org/officeDocument/2006/relationships/image" Target="../media/image16.png"/><Relationship Id="rId20" Type="http://schemas.openxmlformats.org/officeDocument/2006/relationships/image" Target="../media/image42.png"/><Relationship Id="rId41" Type="http://schemas.openxmlformats.org/officeDocument/2006/relationships/image" Target="../media/image19.svg"/></Relationships>
</file>

<file path=xl/drawings/_rels/drawing5.xml.rels><?xml version="1.0" encoding="UTF-8" standalone="yes"?>
<Relationships xmlns="http://schemas.openxmlformats.org/package/2006/relationships"><Relationship Id="rId13" Type="http://schemas.openxmlformats.org/officeDocument/2006/relationships/image" Target="../media/image64.png"/><Relationship Id="rId18" Type="http://schemas.openxmlformats.org/officeDocument/2006/relationships/image" Target="../media/image69.svg"/><Relationship Id="rId26" Type="http://schemas.openxmlformats.org/officeDocument/2006/relationships/image" Target="../media/image77.svg"/><Relationship Id="rId39" Type="http://schemas.openxmlformats.org/officeDocument/2006/relationships/image" Target="../media/image89.svg"/><Relationship Id="rId21" Type="http://schemas.openxmlformats.org/officeDocument/2006/relationships/image" Target="../media/image72.png"/><Relationship Id="rId34" Type="http://schemas.openxmlformats.org/officeDocument/2006/relationships/image" Target="../media/image84.png"/><Relationship Id="rId7" Type="http://schemas.openxmlformats.org/officeDocument/2006/relationships/image" Target="../media/image14.png"/><Relationship Id="rId2" Type="http://schemas.openxmlformats.org/officeDocument/2006/relationships/image" Target="../media/image61.svg"/><Relationship Id="rId16" Type="http://schemas.openxmlformats.org/officeDocument/2006/relationships/image" Target="../media/image67.svg"/><Relationship Id="rId20" Type="http://schemas.openxmlformats.org/officeDocument/2006/relationships/image" Target="../media/image71.svg"/><Relationship Id="rId29" Type="http://schemas.openxmlformats.org/officeDocument/2006/relationships/image" Target="../media/image79.svg"/><Relationship Id="rId41" Type="http://schemas.openxmlformats.org/officeDocument/2006/relationships/image" Target="../media/image91.svg"/><Relationship Id="rId1" Type="http://schemas.openxmlformats.org/officeDocument/2006/relationships/image" Target="../media/image60.png"/><Relationship Id="rId6" Type="http://schemas.openxmlformats.org/officeDocument/2006/relationships/image" Target="../media/image4.svg"/><Relationship Id="rId11" Type="http://schemas.openxmlformats.org/officeDocument/2006/relationships/image" Target="../media/image62.png"/><Relationship Id="rId24" Type="http://schemas.openxmlformats.org/officeDocument/2006/relationships/image" Target="../media/image75.svg"/><Relationship Id="rId32" Type="http://schemas.openxmlformats.org/officeDocument/2006/relationships/image" Target="../media/image82.png"/><Relationship Id="rId37" Type="http://schemas.openxmlformats.org/officeDocument/2006/relationships/image" Target="../media/image87.svg"/><Relationship Id="rId40" Type="http://schemas.openxmlformats.org/officeDocument/2006/relationships/image" Target="../media/image90.png"/><Relationship Id="rId5" Type="http://schemas.openxmlformats.org/officeDocument/2006/relationships/image" Target="../media/image13.png"/><Relationship Id="rId15" Type="http://schemas.openxmlformats.org/officeDocument/2006/relationships/image" Target="../media/image66.png"/><Relationship Id="rId23" Type="http://schemas.openxmlformats.org/officeDocument/2006/relationships/image" Target="../media/image74.png"/><Relationship Id="rId28" Type="http://schemas.openxmlformats.org/officeDocument/2006/relationships/image" Target="../media/image78.png"/><Relationship Id="rId36" Type="http://schemas.openxmlformats.org/officeDocument/2006/relationships/image" Target="../media/image86.png"/><Relationship Id="rId10" Type="http://schemas.openxmlformats.org/officeDocument/2006/relationships/image" Target="../media/image8.svg"/><Relationship Id="rId19" Type="http://schemas.openxmlformats.org/officeDocument/2006/relationships/image" Target="../media/image70.png"/><Relationship Id="rId31" Type="http://schemas.openxmlformats.org/officeDocument/2006/relationships/image" Target="../media/image81.svg"/><Relationship Id="rId4" Type="http://schemas.openxmlformats.org/officeDocument/2006/relationships/image" Target="../media/image2.svg"/><Relationship Id="rId9" Type="http://schemas.openxmlformats.org/officeDocument/2006/relationships/image" Target="../media/image15.png"/><Relationship Id="rId14" Type="http://schemas.openxmlformats.org/officeDocument/2006/relationships/image" Target="../media/image65.svg"/><Relationship Id="rId22" Type="http://schemas.openxmlformats.org/officeDocument/2006/relationships/image" Target="../media/image73.svg"/><Relationship Id="rId27" Type="http://schemas.openxmlformats.org/officeDocument/2006/relationships/image" Target="../media/image9.jpg"/><Relationship Id="rId30" Type="http://schemas.openxmlformats.org/officeDocument/2006/relationships/image" Target="../media/image80.png"/><Relationship Id="rId35" Type="http://schemas.openxmlformats.org/officeDocument/2006/relationships/image" Target="../media/image85.svg"/><Relationship Id="rId8" Type="http://schemas.openxmlformats.org/officeDocument/2006/relationships/image" Target="../media/image6.svg"/><Relationship Id="rId3" Type="http://schemas.openxmlformats.org/officeDocument/2006/relationships/image" Target="../media/image12.png"/><Relationship Id="rId12" Type="http://schemas.openxmlformats.org/officeDocument/2006/relationships/image" Target="../media/image63.svg"/><Relationship Id="rId17" Type="http://schemas.openxmlformats.org/officeDocument/2006/relationships/image" Target="../media/image68.png"/><Relationship Id="rId25" Type="http://schemas.openxmlformats.org/officeDocument/2006/relationships/image" Target="../media/image76.png"/><Relationship Id="rId33" Type="http://schemas.openxmlformats.org/officeDocument/2006/relationships/image" Target="../media/image83.svg"/><Relationship Id="rId38" Type="http://schemas.openxmlformats.org/officeDocument/2006/relationships/image" Target="../media/image88.png"/></Relationships>
</file>

<file path=xl/drawings/_rels/drawing6.xml.rels><?xml version="1.0" encoding="UTF-8" standalone="yes"?>
<Relationships xmlns="http://schemas.openxmlformats.org/package/2006/relationships"><Relationship Id="rId8" Type="http://schemas.openxmlformats.org/officeDocument/2006/relationships/image" Target="../media/image98.png"/><Relationship Id="rId3" Type="http://schemas.openxmlformats.org/officeDocument/2006/relationships/image" Target="../media/image9.jpg"/><Relationship Id="rId7" Type="http://schemas.openxmlformats.org/officeDocument/2006/relationships/image" Target="../media/image97.svg"/><Relationship Id="rId2" Type="http://schemas.openxmlformats.org/officeDocument/2006/relationships/image" Target="../media/image93.svg"/><Relationship Id="rId1" Type="http://schemas.openxmlformats.org/officeDocument/2006/relationships/image" Target="../media/image92.png"/><Relationship Id="rId6" Type="http://schemas.openxmlformats.org/officeDocument/2006/relationships/image" Target="../media/image96.png"/><Relationship Id="rId11" Type="http://schemas.openxmlformats.org/officeDocument/2006/relationships/image" Target="../media/image101.svg"/><Relationship Id="rId5" Type="http://schemas.openxmlformats.org/officeDocument/2006/relationships/image" Target="../media/image95.svg"/><Relationship Id="rId10" Type="http://schemas.openxmlformats.org/officeDocument/2006/relationships/image" Target="../media/image100.png"/><Relationship Id="rId4" Type="http://schemas.openxmlformats.org/officeDocument/2006/relationships/image" Target="../media/image94.png"/><Relationship Id="rId9" Type="http://schemas.openxmlformats.org/officeDocument/2006/relationships/image" Target="../media/image99.sv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265639</xdr:rowOff>
    </xdr:from>
    <xdr:to>
      <xdr:col>13</xdr:col>
      <xdr:colOff>523875</xdr:colOff>
      <xdr:row>75</xdr:row>
      <xdr:rowOff>84668</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0" y="1789639"/>
          <a:ext cx="13636625" cy="144663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en-AU" sz="1400" b="1">
              <a:solidFill>
                <a:schemeClr val="accent5">
                  <a:lumMod val="75000"/>
                </a:schemeClr>
              </a:solidFill>
              <a:effectLst/>
              <a:latin typeface="Century Gothic" panose="020B0502020202020204" pitchFamily="34" charset="0"/>
              <a:ea typeface="+mn-ea"/>
              <a:cs typeface="+mn-cs"/>
            </a:rPr>
            <a:t>LIVING WATERWAYS – Version 3 </a:t>
          </a:r>
          <a:endParaRPr lang="en-AU" sz="1400">
            <a:solidFill>
              <a:schemeClr val="accent5">
                <a:lumMod val="75000"/>
              </a:schemeClr>
            </a:solidFill>
            <a:effectLst/>
            <a:latin typeface="Century Gothic" panose="020B0502020202020204" pitchFamily="34" charset="0"/>
            <a:ea typeface="+mn-ea"/>
            <a:cs typeface="+mn-cs"/>
          </a:endParaRPr>
        </a:p>
        <a:p>
          <a:pPr>
            <a:lnSpc>
              <a:spcPct val="150000"/>
            </a:lnSpc>
          </a:pPr>
          <a:r>
            <a:rPr lang="en-AU" sz="1400" b="1">
              <a:solidFill>
                <a:schemeClr val="accent5">
                  <a:lumMod val="75000"/>
                </a:schemeClr>
              </a:solidFill>
              <a:effectLst/>
              <a:latin typeface="Century Gothic" panose="020B0502020202020204" pitchFamily="34" charset="0"/>
              <a:ea typeface="+mn-ea"/>
              <a:cs typeface="+mn-cs"/>
            </a:rPr>
            <a:t>Why?</a:t>
          </a:r>
          <a:endParaRPr lang="en-AU" sz="1400">
            <a:solidFill>
              <a:schemeClr val="accent5">
                <a:lumMod val="75000"/>
              </a:schemeClr>
            </a:solidFill>
            <a:effectLst/>
            <a:latin typeface="Century Gothic" panose="020B0502020202020204" pitchFamily="34" charset="0"/>
            <a:ea typeface="+mn-ea"/>
            <a:cs typeface="+mn-cs"/>
          </a:endParaRPr>
        </a:p>
        <a:p>
          <a:pPr>
            <a:lnSpc>
              <a:spcPct val="150000"/>
            </a:lnSpc>
          </a:pPr>
          <a:r>
            <a:rPr lang="en-US" sz="1050">
              <a:solidFill>
                <a:schemeClr val="dk1"/>
              </a:solidFill>
              <a:effectLst/>
              <a:latin typeface="Century Gothic" panose="020B0502020202020204" pitchFamily="34" charset="0"/>
              <a:ea typeface="+mn-ea"/>
              <a:cs typeface="+mn-cs"/>
            </a:rPr>
            <a:t>Well-designed urban green infrastructure supports connections between people, water and nature, and creates opportunities for experiences that improve human wellbeing. </a:t>
          </a:r>
          <a:r>
            <a:rPr lang="en-AU" sz="1050">
              <a:solidFill>
                <a:schemeClr val="dk1"/>
              </a:solidFill>
              <a:effectLst/>
              <a:latin typeface="Century Gothic" panose="020B0502020202020204" pitchFamily="34" charset="0"/>
              <a:ea typeface="+mn-ea"/>
              <a:cs typeface="+mn-cs"/>
            </a:rPr>
            <a:t>These benefits are even more important when climate change impacts to the stormwater system are considered.  Our changing climate (higher temperatures, increased intensity of rainfall, and longer dry periods) will create pressures on urban waterways, and the residents of our cities.  </a:t>
          </a:r>
          <a:r>
            <a:rPr lang="en-US" sz="1050">
              <a:solidFill>
                <a:schemeClr val="dk1"/>
              </a:solidFill>
              <a:effectLst/>
              <a:latin typeface="Century Gothic" panose="020B0502020202020204" pitchFamily="34" charset="0"/>
              <a:ea typeface="+mn-ea"/>
              <a:cs typeface="+mn-cs"/>
            </a:rPr>
            <a:t>Green infrastructure contributes to a more resilient community when it is designed to achieve not only stormwater management objectives, but also other benefits such as mitigating urban heat island impacts, providing a diverse water supply and helping people to connect with each other and the natural environment.  While the integrated design process can be challenging, a known success factor for achieving these outcomes is a collaborative design approach called co-design, where planners, landscape architects, engineers</a:t>
          </a:r>
          <a:r>
            <a:rPr lang="en-US" sz="1050" u="none">
              <a:solidFill>
                <a:schemeClr val="dk1"/>
              </a:solidFill>
              <a:effectLst/>
              <a:latin typeface="Century Gothic" panose="020B0502020202020204" pitchFamily="34" charset="0"/>
              <a:ea typeface="+mn-ea"/>
              <a:cs typeface="+mn-cs"/>
            </a:rPr>
            <a:t>, local community and residents </a:t>
          </a:r>
          <a:r>
            <a:rPr lang="en-US" sz="1050">
              <a:solidFill>
                <a:schemeClr val="dk1"/>
              </a:solidFill>
              <a:effectLst/>
              <a:latin typeface="Century Gothic" panose="020B0502020202020204" pitchFamily="34" charset="0"/>
              <a:ea typeface="+mn-ea"/>
              <a:cs typeface="+mn-cs"/>
            </a:rPr>
            <a:t>and other disciplines contribute equally to the process.  </a:t>
          </a:r>
          <a:endParaRPr lang="en-AU" sz="1050">
            <a:solidFill>
              <a:schemeClr val="dk1"/>
            </a:solidFill>
            <a:effectLst/>
            <a:latin typeface="Century Gothic" panose="020B0502020202020204" pitchFamily="34" charset="0"/>
            <a:ea typeface="+mn-ea"/>
            <a:cs typeface="+mn-cs"/>
          </a:endParaRPr>
        </a:p>
        <a:p>
          <a:pPr>
            <a:lnSpc>
              <a:spcPct val="150000"/>
            </a:lnSpc>
          </a:pPr>
          <a:r>
            <a:rPr lang="en-AU" sz="1050" b="1">
              <a:solidFill>
                <a:schemeClr val="dk1"/>
              </a:solidFill>
              <a:effectLst/>
              <a:latin typeface="Century Gothic" panose="020B0502020202020204" pitchFamily="34" charset="0"/>
              <a:ea typeface="+mn-ea"/>
              <a:cs typeface="+mn-cs"/>
            </a:rPr>
            <a:t> </a:t>
          </a:r>
          <a:endParaRPr lang="en-AU" sz="1050">
            <a:solidFill>
              <a:schemeClr val="dk1"/>
            </a:solidFill>
            <a:effectLst/>
            <a:latin typeface="Century Gothic" panose="020B0502020202020204" pitchFamily="34" charset="0"/>
            <a:ea typeface="+mn-ea"/>
            <a:cs typeface="+mn-cs"/>
          </a:endParaRPr>
        </a:p>
        <a:p>
          <a:pPr>
            <a:lnSpc>
              <a:spcPct val="150000"/>
            </a:lnSpc>
          </a:pPr>
          <a:r>
            <a:rPr lang="en-AU" sz="1400" b="1">
              <a:solidFill>
                <a:schemeClr val="accent5">
                  <a:lumMod val="75000"/>
                </a:schemeClr>
              </a:solidFill>
              <a:effectLst/>
              <a:latin typeface="Century Gothic" panose="020B0502020202020204" pitchFamily="34" charset="0"/>
              <a:ea typeface="+mn-ea"/>
              <a:cs typeface="+mn-cs"/>
            </a:rPr>
            <a:t>What is Living Waterways?</a:t>
          </a:r>
          <a:endParaRPr lang="en-AU" sz="1400">
            <a:solidFill>
              <a:schemeClr val="accent5">
                <a:lumMod val="75000"/>
              </a:schemeClr>
            </a:solidFill>
            <a:effectLst/>
            <a:latin typeface="Century Gothic" panose="020B0502020202020204" pitchFamily="34" charset="0"/>
            <a:ea typeface="+mn-ea"/>
            <a:cs typeface="+mn-cs"/>
          </a:endParaRPr>
        </a:p>
        <a:p>
          <a:pPr>
            <a:lnSpc>
              <a:spcPct val="150000"/>
            </a:lnSpc>
          </a:pPr>
          <a:r>
            <a:rPr lang="en-US" sz="1050">
              <a:solidFill>
                <a:schemeClr val="dk1"/>
              </a:solidFill>
              <a:effectLst/>
              <a:latin typeface="Century Gothic" panose="020B0502020202020204" pitchFamily="34" charset="0"/>
              <a:ea typeface="+mn-ea"/>
              <a:cs typeface="+mn-cs"/>
            </a:rPr>
            <a:t>Living Waterways is an approach and framework that </a:t>
          </a:r>
          <a:r>
            <a:rPr lang="en-AU" sz="1050">
              <a:solidFill>
                <a:schemeClr val="dk1"/>
              </a:solidFill>
              <a:effectLst/>
              <a:latin typeface="Century Gothic" panose="020B0502020202020204" pitchFamily="34" charset="0"/>
              <a:ea typeface="+mn-ea"/>
              <a:cs typeface="+mn-cs"/>
            </a:rPr>
            <a:t>incentivises</a:t>
          </a:r>
          <a:r>
            <a:rPr lang="en-US" sz="1050">
              <a:solidFill>
                <a:schemeClr val="dk1"/>
              </a:solidFill>
              <a:effectLst/>
              <a:latin typeface="Century Gothic" panose="020B0502020202020204" pitchFamily="34" charset="0"/>
              <a:ea typeface="+mn-ea"/>
              <a:cs typeface="+mn-cs"/>
            </a:rPr>
            <a:t> collaboration and integrated planning through</a:t>
          </a:r>
          <a:r>
            <a:rPr lang="en-US" sz="1050" baseline="0">
              <a:solidFill>
                <a:schemeClr val="dk1"/>
              </a:solidFill>
              <a:effectLst/>
              <a:latin typeface="Century Gothic" panose="020B0502020202020204" pitchFamily="34" charset="0"/>
              <a:ea typeface="+mn-ea"/>
              <a:cs typeface="+mn-cs"/>
            </a:rPr>
            <a:t> the </a:t>
          </a:r>
          <a:r>
            <a:rPr lang="en-US" sz="1050" u="none" baseline="0">
              <a:solidFill>
                <a:schemeClr val="dk1"/>
              </a:solidFill>
              <a:effectLst/>
              <a:latin typeface="Century Gothic" panose="020B0502020202020204" pitchFamily="34" charset="0"/>
              <a:ea typeface="+mn-ea"/>
              <a:cs typeface="+mn-cs"/>
            </a:rPr>
            <a:t>co-design</a:t>
          </a:r>
          <a:r>
            <a:rPr lang="en-US" sz="1050" u="none">
              <a:solidFill>
                <a:schemeClr val="dk1"/>
              </a:solidFill>
              <a:effectLst/>
              <a:latin typeface="Century Gothic" panose="020B0502020202020204" pitchFamily="34" charset="0"/>
              <a:ea typeface="+mn-ea"/>
              <a:cs typeface="+mn-cs"/>
            </a:rPr>
            <a:t> </a:t>
          </a:r>
          <a:r>
            <a:rPr lang="en-US" sz="1050">
              <a:solidFill>
                <a:schemeClr val="dk1"/>
              </a:solidFill>
              <a:effectLst/>
              <a:latin typeface="Century Gothic" panose="020B0502020202020204" pitchFamily="34" charset="0"/>
              <a:ea typeface="+mn-ea"/>
              <a:cs typeface="+mn-cs"/>
            </a:rPr>
            <a:t>of urban water systems.  These outcomes are achieved through simple and measurable targets, against which designs can be easily assessed</a:t>
          </a:r>
          <a:r>
            <a:rPr lang="en-AU" sz="1050">
              <a:solidFill>
                <a:schemeClr val="dk1"/>
              </a:solidFill>
              <a:effectLst/>
              <a:latin typeface="Century Gothic" panose="020B0502020202020204" pitchFamily="34" charset="0"/>
              <a:ea typeface="+mn-ea"/>
              <a:cs typeface="+mn-cs"/>
            </a:rPr>
            <a:t> </a:t>
          </a:r>
          <a:r>
            <a:rPr lang="en-US" sz="1050">
              <a:solidFill>
                <a:schemeClr val="dk1"/>
              </a:solidFill>
              <a:effectLst/>
              <a:latin typeface="Century Gothic" panose="020B0502020202020204" pitchFamily="34" charset="0"/>
              <a:ea typeface="+mn-ea"/>
              <a:cs typeface="+mn-cs"/>
            </a:rPr>
            <a:t>whilst ensuring ongoing operation and maintenance costs are reduced.  </a:t>
          </a:r>
          <a:endParaRPr lang="en-AU" sz="1050">
            <a:solidFill>
              <a:schemeClr val="dk1"/>
            </a:solidFill>
            <a:effectLst/>
            <a:latin typeface="Century Gothic" panose="020B0502020202020204" pitchFamily="34" charset="0"/>
            <a:ea typeface="+mn-ea"/>
            <a:cs typeface="+mn-cs"/>
          </a:endParaRPr>
        </a:p>
        <a:p>
          <a:pPr>
            <a:lnSpc>
              <a:spcPct val="150000"/>
            </a:lnSpc>
          </a:pPr>
          <a:r>
            <a:rPr lang="en-AU" sz="1050">
              <a:solidFill>
                <a:schemeClr val="dk1"/>
              </a:solidFill>
              <a:effectLst/>
              <a:latin typeface="Century Gothic" panose="020B0502020202020204" pitchFamily="34" charset="0"/>
              <a:ea typeface="+mn-ea"/>
              <a:cs typeface="+mn-cs"/>
            </a:rPr>
            <a:t>The Living Waterways approach can help teams in government and industry to deliver successful projects by:</a:t>
          </a:r>
        </a:p>
        <a:p>
          <a:pPr lvl="1">
            <a:lnSpc>
              <a:spcPct val="150000"/>
            </a:lnSpc>
          </a:pPr>
          <a:r>
            <a:rPr lang="en-AU" sz="1050">
              <a:solidFill>
                <a:schemeClr val="dk1"/>
              </a:solidFill>
              <a:effectLst/>
              <a:latin typeface="Century Gothic" panose="020B0502020202020204" pitchFamily="34" charset="0"/>
              <a:ea typeface="+mn-ea"/>
              <a:cs typeface="+mn-cs"/>
            </a:rPr>
            <a:t>- Providing an </a:t>
          </a:r>
          <a:r>
            <a:rPr lang="en-AU" sz="1050" b="1">
              <a:solidFill>
                <a:schemeClr val="dk1"/>
              </a:solidFill>
              <a:effectLst/>
              <a:latin typeface="Century Gothic" panose="020B0502020202020204" pitchFamily="34" charset="0"/>
              <a:ea typeface="+mn-ea"/>
              <a:cs typeface="+mn-cs"/>
            </a:rPr>
            <a:t>easy-to-use</a:t>
          </a:r>
          <a:r>
            <a:rPr lang="en-AU" sz="1050">
              <a:solidFill>
                <a:schemeClr val="dk1"/>
              </a:solidFill>
              <a:effectLst/>
              <a:latin typeface="Century Gothic" panose="020B0502020202020204" pitchFamily="34" charset="0"/>
              <a:ea typeface="+mn-ea"/>
              <a:cs typeface="+mn-cs"/>
            </a:rPr>
            <a:t> framework to guide </a:t>
          </a:r>
          <a:r>
            <a:rPr lang="en-AU" sz="1050" b="1">
              <a:solidFill>
                <a:schemeClr val="dk1"/>
              </a:solidFill>
              <a:effectLst/>
              <a:latin typeface="Century Gothic" panose="020B0502020202020204" pitchFamily="34" charset="0"/>
              <a:ea typeface="+mn-ea"/>
              <a:cs typeface="+mn-cs"/>
            </a:rPr>
            <a:t>multiple outcomes </a:t>
          </a:r>
          <a:r>
            <a:rPr lang="en-AU" sz="1050">
              <a:solidFill>
                <a:schemeClr val="dk1"/>
              </a:solidFill>
              <a:effectLst/>
              <a:latin typeface="Century Gothic" panose="020B0502020202020204" pitchFamily="34" charset="0"/>
              <a:ea typeface="+mn-ea"/>
              <a:cs typeface="+mn-cs"/>
            </a:rPr>
            <a:t>from the design phase.  </a:t>
          </a:r>
        </a:p>
        <a:p>
          <a:pPr lvl="1">
            <a:lnSpc>
              <a:spcPct val="150000"/>
            </a:lnSpc>
          </a:pPr>
          <a:r>
            <a:rPr lang="en-AU" sz="1050">
              <a:solidFill>
                <a:schemeClr val="dk1"/>
              </a:solidFill>
              <a:effectLst/>
              <a:latin typeface="Century Gothic" panose="020B0502020202020204" pitchFamily="34" charset="0"/>
              <a:ea typeface="+mn-ea"/>
              <a:cs typeface="+mn-cs"/>
            </a:rPr>
            <a:t>- Considering </a:t>
          </a:r>
          <a:r>
            <a:rPr lang="en-AU" sz="1050" b="1">
              <a:solidFill>
                <a:schemeClr val="dk1"/>
              </a:solidFill>
              <a:effectLst/>
              <a:latin typeface="Century Gothic" panose="020B0502020202020204" pitchFamily="34" charset="0"/>
              <a:ea typeface="+mn-ea"/>
              <a:cs typeface="+mn-cs"/>
            </a:rPr>
            <a:t>synergistic solutions </a:t>
          </a:r>
          <a:r>
            <a:rPr lang="en-AU" sz="1050">
              <a:solidFill>
                <a:schemeClr val="dk1"/>
              </a:solidFill>
              <a:effectLst/>
              <a:latin typeface="Century Gothic" panose="020B0502020202020204" pitchFamily="34" charset="0"/>
              <a:ea typeface="+mn-ea"/>
              <a:cs typeface="+mn-cs"/>
            </a:rPr>
            <a:t>that deliver a high performing site that respects its physical place in the broader community as well as its role in meeting broader community goals and expectations. </a:t>
          </a:r>
        </a:p>
        <a:p>
          <a:pPr lvl="1">
            <a:lnSpc>
              <a:spcPct val="150000"/>
            </a:lnSpc>
          </a:pPr>
          <a:r>
            <a:rPr lang="en-AU" sz="1050">
              <a:solidFill>
                <a:schemeClr val="dk1"/>
              </a:solidFill>
              <a:effectLst/>
              <a:latin typeface="Century Gothic" panose="020B0502020202020204" pitchFamily="34" charset="0"/>
              <a:ea typeface="+mn-ea"/>
              <a:cs typeface="+mn-cs"/>
            </a:rPr>
            <a:t>- Ensuring integrated sustainable water management and amenity outcomes are at the forefront of the early design process, </a:t>
          </a:r>
          <a:r>
            <a:rPr lang="en-AU" sz="1050" b="1">
              <a:solidFill>
                <a:schemeClr val="dk1"/>
              </a:solidFill>
              <a:effectLst/>
              <a:latin typeface="Century Gothic" panose="020B0502020202020204" pitchFamily="34" charset="0"/>
              <a:ea typeface="+mn-ea"/>
              <a:cs typeface="+mn-cs"/>
            </a:rPr>
            <a:t>preventing costly and untimely design conflicts </a:t>
          </a:r>
          <a:r>
            <a:rPr lang="en-AU" sz="1050">
              <a:solidFill>
                <a:schemeClr val="dk1"/>
              </a:solidFill>
              <a:effectLst/>
              <a:latin typeface="Century Gothic" panose="020B0502020202020204" pitchFamily="34" charset="0"/>
              <a:ea typeface="+mn-ea"/>
              <a:cs typeface="+mn-cs"/>
            </a:rPr>
            <a:t>during planning </a:t>
          </a:r>
          <a:r>
            <a:rPr lang="en-AU" sz="1050" u="none">
              <a:solidFill>
                <a:schemeClr val="dk1"/>
              </a:solidFill>
              <a:effectLst/>
              <a:latin typeface="Century Gothic" panose="020B0502020202020204" pitchFamily="34" charset="0"/>
              <a:ea typeface="+mn-ea"/>
              <a:cs typeface="+mn-cs"/>
            </a:rPr>
            <a:t>and</a:t>
          </a:r>
          <a:r>
            <a:rPr lang="en-AU" sz="1050" u="none" baseline="0">
              <a:solidFill>
                <a:schemeClr val="dk1"/>
              </a:solidFill>
              <a:effectLst/>
              <a:latin typeface="Century Gothic" panose="020B0502020202020204" pitchFamily="34" charset="0"/>
              <a:ea typeface="+mn-ea"/>
              <a:cs typeface="+mn-cs"/>
            </a:rPr>
            <a:t> </a:t>
          </a:r>
          <a:r>
            <a:rPr lang="en-AU" sz="1050" u="none">
              <a:solidFill>
                <a:schemeClr val="dk1"/>
              </a:solidFill>
              <a:effectLst/>
              <a:latin typeface="Century Gothic" panose="020B0502020202020204" pitchFamily="34" charset="0"/>
              <a:ea typeface="+mn-ea"/>
              <a:cs typeface="+mn-cs"/>
            </a:rPr>
            <a:t>construction </a:t>
          </a:r>
          <a:r>
            <a:rPr lang="en-AU" sz="1050">
              <a:solidFill>
                <a:schemeClr val="dk1"/>
              </a:solidFill>
              <a:effectLst/>
              <a:latin typeface="Century Gothic" panose="020B0502020202020204" pitchFamily="34" charset="0"/>
              <a:ea typeface="+mn-ea"/>
              <a:cs typeface="+mn-cs"/>
            </a:rPr>
            <a:t>phases.  </a:t>
          </a:r>
        </a:p>
        <a:p>
          <a:pPr lvl="1">
            <a:lnSpc>
              <a:spcPct val="150000"/>
            </a:lnSpc>
          </a:pPr>
          <a:r>
            <a:rPr lang="en-AU" sz="1050">
              <a:solidFill>
                <a:schemeClr val="dk1"/>
              </a:solidFill>
              <a:effectLst/>
              <a:latin typeface="Century Gothic" panose="020B0502020202020204" pitchFamily="34" charset="0"/>
              <a:ea typeface="+mn-ea"/>
              <a:cs typeface="+mn-cs"/>
            </a:rPr>
            <a:t>- Promoting a process whereby Planners, Urban Designers, Landscape Architects, Civil and Environmental Engineers, and Certified Environmental </a:t>
          </a:r>
          <a:r>
            <a:rPr lang="en-AU" sz="1050" b="1">
              <a:solidFill>
                <a:schemeClr val="dk1"/>
              </a:solidFill>
              <a:effectLst/>
              <a:latin typeface="Century Gothic" panose="020B0502020202020204" pitchFamily="34" charset="0"/>
              <a:ea typeface="+mn-ea"/>
              <a:cs typeface="+mn-cs"/>
            </a:rPr>
            <a:t>Practitioners are present and accountable </a:t>
          </a:r>
          <a:r>
            <a:rPr lang="en-AU" sz="1050">
              <a:solidFill>
                <a:schemeClr val="dk1"/>
              </a:solidFill>
              <a:effectLst/>
              <a:latin typeface="Century Gothic" panose="020B0502020202020204" pitchFamily="34" charset="0"/>
              <a:ea typeface="+mn-ea"/>
              <a:cs typeface="+mn-cs"/>
            </a:rPr>
            <a:t>in the initial design phases of projects.  </a:t>
          </a:r>
        </a:p>
        <a:p>
          <a:pPr lvl="1">
            <a:lnSpc>
              <a:spcPct val="150000"/>
            </a:lnSpc>
          </a:pPr>
          <a:r>
            <a:rPr lang="en-AU" sz="1050">
              <a:solidFill>
                <a:schemeClr val="dk1"/>
              </a:solidFill>
              <a:effectLst/>
              <a:latin typeface="Century Gothic" panose="020B0502020202020204" pitchFamily="34" charset="0"/>
              <a:ea typeface="+mn-ea"/>
              <a:cs typeface="+mn-cs"/>
            </a:rPr>
            <a:t>- Promoting </a:t>
          </a:r>
          <a:r>
            <a:rPr lang="en-AU" sz="1050" b="1">
              <a:solidFill>
                <a:schemeClr val="dk1"/>
              </a:solidFill>
              <a:effectLst/>
              <a:latin typeface="Century Gothic" panose="020B0502020202020204" pitchFamily="34" charset="0"/>
              <a:ea typeface="+mn-ea"/>
              <a:cs typeface="+mn-cs"/>
            </a:rPr>
            <a:t>Collaborative Thinking </a:t>
          </a:r>
          <a:r>
            <a:rPr lang="en-AU" sz="1050">
              <a:solidFill>
                <a:schemeClr val="dk1"/>
              </a:solidFill>
              <a:effectLst/>
              <a:latin typeface="Century Gothic" panose="020B0502020202020204" pitchFamily="34" charset="0"/>
              <a:ea typeface="+mn-ea"/>
              <a:cs typeface="+mn-cs"/>
            </a:rPr>
            <a:t>when developing design solutions and strategies for site layouts.  </a:t>
          </a:r>
        </a:p>
        <a:p>
          <a:pPr marL="457200" marR="0" lvl="1" indent="0" defTabSz="914400" eaLnBrk="1" fontAlgn="auto" latinLnBrk="0" hangingPunct="1">
            <a:lnSpc>
              <a:spcPct val="150000"/>
            </a:lnSpc>
            <a:spcBef>
              <a:spcPts val="0"/>
            </a:spcBef>
            <a:spcAft>
              <a:spcPts val="0"/>
            </a:spcAft>
            <a:buClrTx/>
            <a:buSzTx/>
            <a:buFontTx/>
            <a:buNone/>
            <a:tabLst/>
            <a:defRPr/>
          </a:pPr>
          <a:r>
            <a:rPr lang="en-AU" sz="1050">
              <a:solidFill>
                <a:schemeClr val="dk1"/>
              </a:solidFill>
              <a:effectLst/>
              <a:latin typeface="Century Gothic" panose="020B0502020202020204" pitchFamily="34" charset="0"/>
              <a:ea typeface="+mn-ea"/>
              <a:cs typeface="+mn-cs"/>
            </a:rPr>
            <a:t>- Understanding the needs of a community in regards to their waterways</a:t>
          </a:r>
          <a:r>
            <a:rPr lang="en-AU" sz="1050" u="sng">
              <a:solidFill>
                <a:schemeClr val="dk1"/>
              </a:solidFill>
              <a:effectLst/>
              <a:latin typeface="Century Gothic" panose="020B0502020202020204" pitchFamily="34" charset="0"/>
              <a:ea typeface="+mn-ea"/>
              <a:cs typeface="+mn-cs"/>
            </a:rPr>
            <a:t>. </a:t>
          </a:r>
          <a:r>
            <a:rPr lang="en-AU" sz="1050">
              <a:solidFill>
                <a:schemeClr val="dk1"/>
              </a:solidFill>
              <a:effectLst/>
              <a:latin typeface="Century Gothic" panose="020B0502020202020204" pitchFamily="34" charset="0"/>
              <a:ea typeface="+mn-ea"/>
              <a:cs typeface="+mn-cs"/>
            </a:rPr>
            <a:t>Enabling communities to be engaged </a:t>
          </a:r>
          <a:r>
            <a:rPr lang="en-AU" sz="1050" u="none">
              <a:solidFill>
                <a:schemeClr val="dk1"/>
              </a:solidFill>
              <a:effectLst/>
              <a:latin typeface="Century Gothic" panose="020B0502020202020204" pitchFamily="34" charset="0"/>
              <a:ea typeface="+mn-ea"/>
              <a:cs typeface="+mn-cs"/>
            </a:rPr>
            <a:t>through</a:t>
          </a:r>
          <a:r>
            <a:rPr lang="en-AU" sz="1050">
              <a:solidFill>
                <a:schemeClr val="dk1"/>
              </a:solidFill>
              <a:effectLst/>
              <a:latin typeface="Century Gothic" panose="020B0502020202020204" pitchFamily="34" charset="0"/>
              <a:ea typeface="+mn-ea"/>
              <a:cs typeface="+mn-cs"/>
            </a:rPr>
            <a:t> a meaningful </a:t>
          </a:r>
          <a:r>
            <a:rPr lang="en-AU" sz="1050" u="none">
              <a:solidFill>
                <a:schemeClr val="dk1"/>
              </a:solidFill>
              <a:effectLst/>
              <a:latin typeface="Century Gothic" panose="020B0502020202020204" pitchFamily="34" charset="0"/>
              <a:ea typeface="+mn-ea"/>
              <a:cs typeface="+mn-cs"/>
            </a:rPr>
            <a:t>and </a:t>
          </a:r>
          <a:r>
            <a:rPr lang="en-AU" sz="1050" b="1" u="none">
              <a:solidFill>
                <a:schemeClr val="dk1"/>
              </a:solidFill>
              <a:effectLst/>
              <a:latin typeface="Century Gothic" panose="020B0502020202020204" pitchFamily="34" charset="0"/>
              <a:ea typeface="+mn-ea"/>
              <a:cs typeface="+mn-cs"/>
            </a:rPr>
            <a:t>authentic co-design process</a:t>
          </a:r>
          <a:r>
            <a:rPr lang="en-AU" sz="1050">
              <a:solidFill>
                <a:schemeClr val="dk1"/>
              </a:solidFill>
              <a:effectLst/>
              <a:latin typeface="Century Gothic" panose="020B0502020202020204" pitchFamily="34" charset="0"/>
              <a:ea typeface="+mn-ea"/>
              <a:cs typeface="+mn-cs"/>
            </a:rPr>
            <a:t>.</a:t>
          </a:r>
        </a:p>
        <a:p>
          <a:pPr lvl="1">
            <a:lnSpc>
              <a:spcPct val="150000"/>
            </a:lnSpc>
          </a:pPr>
          <a:r>
            <a:rPr lang="en-AU" sz="1050">
              <a:solidFill>
                <a:schemeClr val="dk1"/>
              </a:solidFill>
              <a:effectLst/>
              <a:latin typeface="Century Gothic" panose="020B0502020202020204" pitchFamily="34" charset="0"/>
              <a:ea typeface="+mn-ea"/>
              <a:cs typeface="+mn-cs"/>
            </a:rPr>
            <a:t>- Promoting the support and establishment of an informed </a:t>
          </a:r>
          <a:r>
            <a:rPr lang="en-AU" sz="1050" u="none">
              <a:solidFill>
                <a:schemeClr val="dk1"/>
              </a:solidFill>
              <a:effectLst/>
              <a:latin typeface="Century Gothic" panose="020B0502020202020204" pitchFamily="34" charset="0"/>
              <a:ea typeface="+mn-ea"/>
              <a:cs typeface="+mn-cs"/>
            </a:rPr>
            <a:t>local </a:t>
          </a:r>
          <a:r>
            <a:rPr lang="en-AU" sz="1050" b="1" u="none">
              <a:solidFill>
                <a:schemeClr val="dk1"/>
              </a:solidFill>
              <a:effectLst/>
              <a:latin typeface="Century Gothic" panose="020B0502020202020204" pitchFamily="34" charset="0"/>
              <a:ea typeface="+mn-ea"/>
              <a:cs typeface="+mn-cs"/>
            </a:rPr>
            <a:t>c</a:t>
          </a:r>
          <a:r>
            <a:rPr lang="en-AU" sz="1050" b="1">
              <a:solidFill>
                <a:schemeClr val="dk1"/>
              </a:solidFill>
              <a:effectLst/>
              <a:latin typeface="Century Gothic" panose="020B0502020202020204" pitchFamily="34" charset="0"/>
              <a:ea typeface="+mn-ea"/>
              <a:cs typeface="+mn-cs"/>
            </a:rPr>
            <a:t>ommunity that has ownership </a:t>
          </a:r>
          <a:r>
            <a:rPr lang="en-AU" sz="1050">
              <a:solidFill>
                <a:schemeClr val="dk1"/>
              </a:solidFill>
              <a:effectLst/>
              <a:latin typeface="Century Gothic" panose="020B0502020202020204" pitchFamily="34" charset="0"/>
              <a:ea typeface="+mn-ea"/>
              <a:cs typeface="+mn-cs"/>
            </a:rPr>
            <a:t>of Living Waterways Principles as a final outcome of the process.</a:t>
          </a:r>
        </a:p>
        <a:p>
          <a:pPr>
            <a:lnSpc>
              <a:spcPct val="150000"/>
            </a:lnSpc>
          </a:pPr>
          <a:r>
            <a:rPr lang="en-AU" sz="1050">
              <a:solidFill>
                <a:schemeClr val="dk1"/>
              </a:solidFill>
              <a:effectLst/>
              <a:latin typeface="Century Gothic" panose="020B0502020202020204" pitchFamily="34" charset="0"/>
              <a:ea typeface="+mn-ea"/>
              <a:cs typeface="+mn-cs"/>
            </a:rPr>
            <a:t> </a:t>
          </a:r>
        </a:p>
        <a:p>
          <a:pPr>
            <a:lnSpc>
              <a:spcPct val="150000"/>
            </a:lnSpc>
          </a:pPr>
          <a:r>
            <a:rPr lang="en-AU" sz="1400" b="1">
              <a:solidFill>
                <a:schemeClr val="accent5">
                  <a:lumMod val="75000"/>
                </a:schemeClr>
              </a:solidFill>
              <a:effectLst/>
              <a:latin typeface="Century Gothic" panose="020B0502020202020204" pitchFamily="34" charset="0"/>
              <a:ea typeface="+mn-ea"/>
              <a:cs typeface="+mn-cs"/>
            </a:rPr>
            <a:t>Version 3 - What’s new?</a:t>
          </a:r>
          <a:endParaRPr lang="en-AU" sz="1400">
            <a:solidFill>
              <a:schemeClr val="accent5">
                <a:lumMod val="75000"/>
              </a:schemeClr>
            </a:solidFill>
            <a:effectLst/>
            <a:latin typeface="Century Gothic" panose="020B0502020202020204" pitchFamily="34" charset="0"/>
            <a:ea typeface="+mn-ea"/>
            <a:cs typeface="+mn-cs"/>
          </a:endParaRPr>
        </a:p>
        <a:p>
          <a:pPr>
            <a:lnSpc>
              <a:spcPct val="150000"/>
            </a:lnSpc>
          </a:pPr>
          <a:r>
            <a:rPr lang="en-AU" sz="1050" u="none">
              <a:solidFill>
                <a:schemeClr val="dk1"/>
              </a:solidFill>
              <a:effectLst/>
              <a:latin typeface="Century Gothic" panose="020B0502020202020204" pitchFamily="34" charset="0"/>
              <a:ea typeface="+mn-ea"/>
              <a:cs typeface="+mn-cs"/>
            </a:rPr>
            <a:t>An</a:t>
          </a:r>
          <a:r>
            <a:rPr lang="en-AU" sz="1050">
              <a:solidFill>
                <a:schemeClr val="dk1"/>
              </a:solidFill>
              <a:effectLst/>
              <a:latin typeface="Century Gothic" panose="020B0502020202020204" pitchFamily="34" charset="0"/>
              <a:ea typeface="+mn-ea"/>
              <a:cs typeface="+mn-cs"/>
            </a:rPr>
            <a:t> updated, easier to use scoring system </a:t>
          </a:r>
          <a:r>
            <a:rPr lang="en-AU" sz="1050" u="none">
              <a:solidFill>
                <a:schemeClr val="dk1"/>
              </a:solidFill>
              <a:effectLst/>
              <a:latin typeface="Century Gothic" panose="020B0502020202020204" pitchFamily="34" charset="0"/>
              <a:ea typeface="+mn-ea"/>
              <a:cs typeface="+mn-cs"/>
            </a:rPr>
            <a:t>that clearly </a:t>
          </a:r>
          <a:r>
            <a:rPr lang="en-AU" sz="1050">
              <a:solidFill>
                <a:schemeClr val="dk1"/>
              </a:solidFill>
              <a:effectLst/>
              <a:latin typeface="Century Gothic" panose="020B0502020202020204" pitchFamily="34" charset="0"/>
              <a:ea typeface="+mn-ea"/>
              <a:cs typeface="+mn-cs"/>
            </a:rPr>
            <a:t>and transparently </a:t>
          </a:r>
          <a:r>
            <a:rPr lang="en-AU" sz="1050" u="none">
              <a:solidFill>
                <a:schemeClr val="dk1"/>
              </a:solidFill>
              <a:effectLst/>
              <a:latin typeface="Century Gothic" panose="020B0502020202020204" pitchFamily="34" charset="0"/>
              <a:ea typeface="+mn-ea"/>
              <a:cs typeface="+mn-cs"/>
            </a:rPr>
            <a:t>demonstrates h</a:t>
          </a:r>
          <a:r>
            <a:rPr lang="en-AU" sz="1050">
              <a:solidFill>
                <a:schemeClr val="dk1"/>
              </a:solidFill>
              <a:effectLst/>
              <a:latin typeface="Century Gothic" panose="020B0502020202020204" pitchFamily="34" charset="0"/>
              <a:ea typeface="+mn-ea"/>
              <a:cs typeface="+mn-cs"/>
            </a:rPr>
            <a:t>ow the design of urban stormwater projects aligns with meeting a broad range of desired outcomes, such as waterway health protection, </a:t>
          </a:r>
          <a:r>
            <a:rPr lang="en-AU" sz="1050" u="none">
              <a:solidFill>
                <a:schemeClr val="dk1"/>
              </a:solidFill>
              <a:effectLst/>
              <a:latin typeface="Century Gothic" panose="020B0502020202020204" pitchFamily="34" charset="0"/>
              <a:ea typeface="+mn-ea"/>
              <a:cs typeface="+mn-cs"/>
            </a:rPr>
            <a:t>stewardship </a:t>
          </a:r>
          <a:r>
            <a:rPr lang="en-AU" sz="1050">
              <a:solidFill>
                <a:schemeClr val="dk1"/>
              </a:solidFill>
              <a:effectLst/>
              <a:latin typeface="Century Gothic" panose="020B0502020202020204" pitchFamily="34" charset="0"/>
              <a:ea typeface="+mn-ea"/>
              <a:cs typeface="+mn-cs"/>
            </a:rPr>
            <a:t>and resilience building. The system provides government authorities with the opportunity to set different minimum standards for development projects that align with the diverse values of their communities.  There are </a:t>
          </a:r>
          <a:r>
            <a:rPr lang="en-AU" sz="1050">
              <a:solidFill>
                <a:sysClr val="windowText" lastClr="000000"/>
              </a:solidFill>
              <a:effectLst/>
              <a:latin typeface="Century Gothic" panose="020B0502020202020204" pitchFamily="34" charset="0"/>
              <a:ea typeface="+mn-ea"/>
              <a:cs typeface="+mn-cs"/>
            </a:rPr>
            <a:t>a</a:t>
          </a:r>
          <a:r>
            <a:rPr lang="en-AU" sz="1050" baseline="0">
              <a:solidFill>
                <a:sysClr val="windowText" lastClr="000000"/>
              </a:solidFill>
              <a:effectLst/>
              <a:latin typeface="Century Gothic" panose="020B0502020202020204" pitchFamily="34" charset="0"/>
              <a:ea typeface="+mn-ea"/>
              <a:cs typeface="+mn-cs"/>
            </a:rPr>
            <a:t> number</a:t>
          </a:r>
          <a:r>
            <a:rPr lang="en-AU" sz="1050">
              <a:solidFill>
                <a:sysClr val="windowText" lastClr="000000"/>
              </a:solidFill>
              <a:effectLst/>
              <a:latin typeface="Century Gothic" panose="020B0502020202020204" pitchFamily="34" charset="0"/>
              <a:ea typeface="+mn-ea"/>
              <a:cs typeface="+mn-cs"/>
            </a:rPr>
            <a:t> key additions </a:t>
          </a:r>
          <a:r>
            <a:rPr lang="en-AU" sz="1050">
              <a:solidFill>
                <a:schemeClr val="dk1"/>
              </a:solidFill>
              <a:effectLst/>
              <a:latin typeface="Century Gothic" panose="020B0502020202020204" pitchFamily="34" charset="0"/>
              <a:ea typeface="+mn-ea"/>
              <a:cs typeface="+mn-cs"/>
            </a:rPr>
            <a:t>to the framework in version 2:</a:t>
          </a:r>
          <a:r>
            <a:rPr lang="es-CL" sz="1100" b="0" i="0" u="none" strike="noStrike">
              <a:solidFill>
                <a:schemeClr val="dk1"/>
              </a:solidFill>
              <a:effectLst/>
              <a:latin typeface="+mn-lt"/>
              <a:ea typeface="+mn-ea"/>
              <a:cs typeface="+mn-cs"/>
            </a:rPr>
            <a:t> </a:t>
          </a:r>
          <a:r>
            <a:rPr lang="es-CL" sz="1050"/>
            <a:t> </a:t>
          </a:r>
          <a:endParaRPr lang="en-AU" sz="1050">
            <a:solidFill>
              <a:schemeClr val="dk1"/>
            </a:solidFill>
            <a:effectLst/>
            <a:latin typeface="Century Gothic" panose="020B0502020202020204" pitchFamily="34" charset="0"/>
            <a:ea typeface="+mn-ea"/>
            <a:cs typeface="+mn-cs"/>
          </a:endParaRPr>
        </a:p>
        <a:p>
          <a:pPr lvl="0">
            <a:lnSpc>
              <a:spcPct val="150000"/>
            </a:lnSpc>
          </a:pPr>
          <a:endParaRPr lang="en-AU" sz="1050" b="1">
            <a:solidFill>
              <a:schemeClr val="dk1"/>
            </a:solidFill>
            <a:effectLst/>
            <a:latin typeface="Century Gothic" panose="020B0502020202020204" pitchFamily="34" charset="0"/>
            <a:ea typeface="+mn-ea"/>
            <a:cs typeface="+mn-cs"/>
          </a:endParaRPr>
        </a:p>
        <a:p>
          <a:pPr lvl="0">
            <a:lnSpc>
              <a:spcPct val="150000"/>
            </a:lnSpc>
          </a:pPr>
          <a:r>
            <a:rPr lang="en-AU" sz="1200" b="0" u="none">
              <a:solidFill>
                <a:schemeClr val="accent5">
                  <a:lumMod val="75000"/>
                </a:schemeClr>
              </a:solidFill>
              <a:effectLst/>
              <a:latin typeface="Century Gothic" panose="020B0502020202020204" pitchFamily="34" charset="0"/>
              <a:ea typeface="+mn-ea"/>
              <a:cs typeface="+mn-cs"/>
            </a:rPr>
            <a:t>An updated scoring system </a:t>
          </a:r>
        </a:p>
        <a:p>
          <a:pPr>
            <a:lnSpc>
              <a:spcPct val="150000"/>
            </a:lnSpc>
          </a:pPr>
          <a:r>
            <a:rPr lang="en-AU" sz="1050">
              <a:solidFill>
                <a:schemeClr val="dk1"/>
              </a:solidFill>
              <a:effectLst/>
              <a:latin typeface="Century Gothic" panose="020B0502020202020204" pitchFamily="34" charset="0"/>
              <a:ea typeface="+mn-ea"/>
              <a:cs typeface="+mn-cs"/>
            </a:rPr>
            <a:t>The scoring system has been simplified and improved to create a stepwise process to meet required scores for each of </a:t>
          </a:r>
          <a:r>
            <a:rPr lang="en-AU" sz="1050" u="none">
              <a:solidFill>
                <a:schemeClr val="dk1"/>
              </a:solidFill>
              <a:effectLst/>
              <a:latin typeface="Century Gothic" panose="020B0502020202020204" pitchFamily="34" charset="0"/>
              <a:ea typeface="+mn-ea"/>
              <a:cs typeface="+mn-cs"/>
            </a:rPr>
            <a:t>the elements </a:t>
          </a:r>
          <a:r>
            <a:rPr lang="en-AU" sz="1050">
              <a:solidFill>
                <a:schemeClr val="dk1"/>
              </a:solidFill>
              <a:effectLst/>
              <a:latin typeface="Century Gothic" panose="020B0502020202020204" pitchFamily="34" charset="0"/>
              <a:ea typeface="+mn-ea"/>
              <a:cs typeface="+mn-cs"/>
            </a:rPr>
            <a:t>in Table 1, in accordance with local or state government regulation, but with minimum standards.</a:t>
          </a:r>
        </a:p>
        <a:p>
          <a:pPr lvl="0">
            <a:lnSpc>
              <a:spcPct val="150000"/>
            </a:lnSpc>
          </a:pPr>
          <a:endParaRPr lang="en-AU" sz="1050" b="0" u="sng">
            <a:solidFill>
              <a:schemeClr val="dk1"/>
            </a:solidFill>
            <a:effectLst/>
            <a:latin typeface="Century Gothic" panose="020B0502020202020204" pitchFamily="34" charset="0"/>
            <a:ea typeface="+mn-ea"/>
            <a:cs typeface="+mn-cs"/>
          </a:endParaRPr>
        </a:p>
        <a:p>
          <a:pPr lvl="0">
            <a:lnSpc>
              <a:spcPct val="150000"/>
            </a:lnSpc>
          </a:pPr>
          <a:r>
            <a:rPr lang="en-AU" sz="1200" b="0" u="none">
              <a:solidFill>
                <a:schemeClr val="accent5">
                  <a:lumMod val="75000"/>
                </a:schemeClr>
              </a:solidFill>
              <a:effectLst/>
              <a:latin typeface="Century Gothic" panose="020B0502020202020204" pitchFamily="34" charset="0"/>
              <a:ea typeface="+mn-ea"/>
              <a:cs typeface="+mn-cs"/>
            </a:rPr>
            <a:t>Resilience </a:t>
          </a:r>
        </a:p>
        <a:p>
          <a:pPr>
            <a:lnSpc>
              <a:spcPct val="150000"/>
            </a:lnSpc>
          </a:pPr>
          <a:r>
            <a:rPr lang="en-AU" sz="1050">
              <a:solidFill>
                <a:schemeClr val="dk1"/>
              </a:solidFill>
              <a:effectLst/>
              <a:latin typeface="Century Gothic" panose="020B0502020202020204" pitchFamily="34" charset="0"/>
              <a:ea typeface="+mn-ea"/>
              <a:cs typeface="+mn-cs"/>
            </a:rPr>
            <a:t>The resilience tab has been developed to analyse how the project contributes to the principles of social-ecological resilience. This tab will consider how well the proposed</a:t>
          </a:r>
          <a:r>
            <a:rPr lang="en-AU" sz="1050" strike="sngStrike">
              <a:solidFill>
                <a:schemeClr val="dk1"/>
              </a:solidFill>
              <a:effectLst/>
              <a:latin typeface="Century Gothic" panose="020B0502020202020204" pitchFamily="34" charset="0"/>
              <a:ea typeface="+mn-ea"/>
              <a:cs typeface="+mn-cs"/>
            </a:rPr>
            <a:t> </a:t>
          </a:r>
          <a:r>
            <a:rPr lang="en-AU" sz="1050">
              <a:solidFill>
                <a:schemeClr val="dk1"/>
              </a:solidFill>
              <a:effectLst/>
              <a:latin typeface="Century Gothic" panose="020B0502020202020204" pitchFamily="34" charset="0"/>
              <a:ea typeface="+mn-ea"/>
              <a:cs typeface="+mn-cs"/>
            </a:rPr>
            <a:t>project aligns with the overarching need for greater adaptability and flexibility in management approaches in the face of complex threats – such as increasing climate variability, population growth, and pollutant sources.</a:t>
          </a:r>
        </a:p>
        <a:p>
          <a:pPr>
            <a:lnSpc>
              <a:spcPct val="150000"/>
            </a:lnSpc>
          </a:pPr>
          <a:r>
            <a:rPr lang="en-AU" sz="1050">
              <a:solidFill>
                <a:schemeClr val="dk1"/>
              </a:solidFill>
              <a:effectLst/>
              <a:latin typeface="Century Gothic" panose="020B0502020202020204" pitchFamily="34" charset="0"/>
              <a:ea typeface="+mn-ea"/>
              <a:cs typeface="+mn-cs"/>
            </a:rPr>
            <a:t>Projects that have achieved the minimum Living Waterways overall score can also be compared using this resilience score which is calculated automatically.</a:t>
          </a:r>
          <a:r>
            <a:rPr lang="en-AU" sz="1050">
              <a:effectLst/>
              <a:latin typeface="Century Gothic" panose="020B0502020202020204" pitchFamily="34" charset="0"/>
            </a:rPr>
            <a:t> </a:t>
          </a:r>
        </a:p>
        <a:p>
          <a:pPr>
            <a:lnSpc>
              <a:spcPct val="150000"/>
            </a:lnSpc>
          </a:pPr>
          <a:endParaRPr lang="en-AU" sz="1050">
            <a:effectLst/>
            <a:latin typeface="Century Gothic" panose="020B0502020202020204" pitchFamily="34" charset="0"/>
          </a:endParaRPr>
        </a:p>
        <a:p>
          <a:pPr>
            <a:lnSpc>
              <a:spcPct val="150000"/>
            </a:lnSpc>
          </a:pPr>
          <a:r>
            <a:rPr lang="en-AU" sz="1200" b="0" u="none">
              <a:solidFill>
                <a:schemeClr val="accent5">
                  <a:lumMod val="75000"/>
                </a:schemeClr>
              </a:solidFill>
              <a:effectLst/>
              <a:latin typeface="Century Gothic" panose="020B0502020202020204" pitchFamily="34" charset="0"/>
              <a:ea typeface="+mn-ea"/>
              <a:cs typeface="+mn-cs"/>
            </a:rPr>
            <a:t>User interface</a:t>
          </a:r>
          <a:endParaRPr lang="en-AU" sz="1200" u="none">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A digital user interface will allow designers/project managers to easily input all of the necessary data and automatically calculate these scores to allow different projects to be compared based on the different benefits they will provide. The online tool is available at </a:t>
          </a:r>
          <a:r>
            <a:rPr lang="en-AU" sz="1100" u="sng">
              <a:solidFill>
                <a:schemeClr val="dk1"/>
              </a:solidFill>
              <a:effectLst/>
              <a:latin typeface="Century Gothic" panose="020B0502020202020204" pitchFamily="34" charset="0"/>
              <a:ea typeface="+mn-ea"/>
              <a:cs typeface="+mn-cs"/>
            </a:rPr>
            <a:t>http://www.livingwaterways.com.au</a:t>
          </a:r>
          <a:r>
            <a:rPr lang="en-AU" sz="1100">
              <a:solidFill>
                <a:schemeClr val="dk1"/>
              </a:solidFill>
              <a:effectLst/>
              <a:latin typeface="Century Gothic" panose="020B0502020202020204" pitchFamily="34" charset="0"/>
              <a:ea typeface="+mn-ea"/>
              <a:cs typeface="+mn-cs"/>
            </a:rPr>
            <a:t> and </a:t>
          </a:r>
          <a:r>
            <a:rPr lang="en-AU" sz="1100" u="sng">
              <a:solidFill>
                <a:schemeClr val="dk1"/>
              </a:solidFill>
              <a:effectLst/>
              <a:latin typeface="Century Gothic" panose="020B0502020202020204" pitchFamily="34" charset="0"/>
              <a:ea typeface="+mn-ea"/>
              <a:cs typeface="+mn-cs"/>
            </a:rPr>
            <a:t>http://www.waterbydesign.com.au</a:t>
          </a:r>
          <a:endParaRPr lang="en-AU" sz="1050">
            <a:effectLst/>
            <a:latin typeface="Century Gothic" panose="020B0502020202020204" pitchFamily="34" charset="0"/>
          </a:endParaRPr>
        </a:p>
        <a:p>
          <a:pPr>
            <a:lnSpc>
              <a:spcPct val="150000"/>
            </a:lnSpc>
          </a:pPr>
          <a:endParaRPr lang="en-AU" sz="1100" b="0" u="sng">
            <a:solidFill>
              <a:schemeClr val="dk1"/>
            </a:solidFill>
            <a:effectLst/>
            <a:latin typeface="Century Gothic" panose="020B0502020202020204" pitchFamily="34" charset="0"/>
            <a:ea typeface="+mn-ea"/>
            <a:cs typeface="+mn-cs"/>
          </a:endParaRPr>
        </a:p>
        <a:p>
          <a:pPr>
            <a:lnSpc>
              <a:spcPct val="150000"/>
            </a:lnSpc>
          </a:pPr>
          <a:r>
            <a:rPr lang="en-AU" sz="1200" b="0" u="none">
              <a:solidFill>
                <a:schemeClr val="accent5">
                  <a:lumMod val="75000"/>
                </a:schemeClr>
              </a:solidFill>
              <a:effectLst/>
              <a:latin typeface="Century Gothic" panose="020B0502020202020204" pitchFamily="34" charset="0"/>
              <a:ea typeface="+mn-ea"/>
              <a:cs typeface="+mn-cs"/>
            </a:rPr>
            <a:t>Points for an inclusive design process</a:t>
          </a:r>
          <a:endParaRPr lang="en-AU" sz="1200" u="none">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While Living Waterways is an outcomes-focused framework, it is acknowledged that it is critical to conduct a cooperative design process that considers and includes the values of the local community.  Points are given in desired outcomes LC4 and LC5 for documenting approaches to include these values.</a:t>
          </a:r>
          <a:endParaRPr lang="en-AU" sz="1050">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 </a:t>
          </a:r>
          <a:endParaRPr lang="en-AU" sz="1050">
            <a:effectLst/>
            <a:latin typeface="Century Gothic" panose="020B0502020202020204" pitchFamily="34" charset="0"/>
          </a:endParaRPr>
        </a:p>
        <a:p>
          <a:pPr>
            <a:lnSpc>
              <a:spcPct val="150000"/>
            </a:lnSpc>
          </a:pPr>
          <a:r>
            <a:rPr lang="en-AU" sz="1400" b="1">
              <a:solidFill>
                <a:schemeClr val="accent5">
                  <a:lumMod val="75000"/>
                </a:schemeClr>
              </a:solidFill>
              <a:effectLst/>
              <a:latin typeface="Century Gothic" panose="020B0502020202020204" pitchFamily="34" charset="0"/>
              <a:ea typeface="+mn-ea"/>
              <a:cs typeface="+mn-cs"/>
            </a:rPr>
            <a:t>How do I use Living Waterways in my project? </a:t>
          </a:r>
          <a:endParaRPr lang="en-AU" sz="1400">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The Living Waterways Framework aligns the values that motivate traditional stormwater principles with place-making and liveability benefits for the community. The Framework also ensures consideration for the resilience of infrastructure and the communities they serve. Living Waterways acknowledges that in built up areas, particularly in urban centres, development anticipated by many Local Planning Schemes may involve 100% site cover, podium,  no street setback and landscaping at upper levels. Accordingly, the opportunities for any pervious areas on the ground level are restricted or unavailable. In these circumstances, positively considering these innovative design approaches through a credited and defined process, local councils increase their ability to meet multiple desired outcomes. </a:t>
          </a:r>
          <a:endParaRPr lang="en-AU" sz="1050">
            <a:effectLst/>
            <a:latin typeface="Century Gothic" panose="020B0502020202020204" pitchFamily="34" charset="0"/>
          </a:endParaRPr>
        </a:p>
        <a:p>
          <a:pPr>
            <a:lnSpc>
              <a:spcPct val="150000"/>
            </a:lnSpc>
          </a:pPr>
          <a:r>
            <a:rPr lang="en-AU" sz="1400">
              <a:solidFill>
                <a:schemeClr val="accent5">
                  <a:lumMod val="75000"/>
                </a:schemeClr>
              </a:solidFill>
              <a:effectLst/>
              <a:latin typeface="Century Gothic" panose="020B0502020202020204" pitchFamily="34" charset="0"/>
              <a:ea typeface="+mn-ea"/>
              <a:cs typeface="+mn-cs"/>
            </a:rPr>
            <a:t> </a:t>
          </a:r>
          <a:endParaRPr lang="en-AU" sz="1400">
            <a:solidFill>
              <a:schemeClr val="accent5">
                <a:lumMod val="75000"/>
              </a:schemeClr>
            </a:solidFill>
            <a:effectLst/>
            <a:latin typeface="Century Gothic" panose="020B0502020202020204" pitchFamily="34" charset="0"/>
          </a:endParaRPr>
        </a:p>
        <a:p>
          <a:pPr>
            <a:lnSpc>
              <a:spcPct val="150000"/>
            </a:lnSpc>
          </a:pPr>
          <a:r>
            <a:rPr lang="en-AU" sz="1400" b="1">
              <a:solidFill>
                <a:schemeClr val="accent5">
                  <a:lumMod val="75000"/>
                </a:schemeClr>
              </a:solidFill>
              <a:effectLst/>
              <a:latin typeface="Century Gothic" panose="020B0502020202020204" pitchFamily="34" charset="0"/>
              <a:ea typeface="+mn-ea"/>
              <a:cs typeface="+mn-cs"/>
            </a:rPr>
            <a:t>The Living Waterways framework</a:t>
          </a:r>
          <a:endParaRPr lang="en-AU" sz="1400">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The Living Waterways Framework is a scorecard that allows multi-disciplinary teams </a:t>
          </a:r>
          <a:r>
            <a:rPr lang="en-AU" sz="1100" u="sng">
              <a:solidFill>
                <a:schemeClr val="dk1"/>
              </a:solidFill>
              <a:effectLst/>
              <a:latin typeface="Century Gothic" panose="020B0502020202020204" pitchFamily="34" charset="0"/>
              <a:ea typeface="+mn-ea"/>
              <a:cs typeface="+mn-cs"/>
            </a:rPr>
            <a:t>and</a:t>
          </a:r>
          <a:r>
            <a:rPr lang="en-AU" sz="1100">
              <a:solidFill>
                <a:schemeClr val="dk1"/>
              </a:solidFill>
              <a:effectLst/>
              <a:latin typeface="Century Gothic" panose="020B0502020202020204" pitchFamily="34" charset="0"/>
              <a:ea typeface="+mn-ea"/>
              <a:cs typeface="+mn-cs"/>
            </a:rPr>
            <a:t>  assessment agencies to evaluate how a proposed stormwater project achieves outcomes across four themes as shown in Table 1.</a:t>
          </a:r>
          <a:r>
            <a:rPr lang="en-AU" sz="1100" baseline="0">
              <a:solidFill>
                <a:schemeClr val="dk1"/>
              </a:solidFill>
              <a:effectLst/>
              <a:latin typeface="Century Gothic" panose="020B0502020202020204" pitchFamily="34" charset="0"/>
              <a:ea typeface="+mn-ea"/>
              <a:cs typeface="+mn-cs"/>
            </a:rPr>
            <a:t>  </a:t>
          </a:r>
          <a:r>
            <a:rPr lang="en-AU" sz="1100">
              <a:solidFill>
                <a:schemeClr val="dk1"/>
              </a:solidFill>
              <a:effectLst/>
              <a:latin typeface="Century Gothic" panose="020B0502020202020204" pitchFamily="34" charset="0"/>
              <a:ea typeface="+mn-ea"/>
              <a:cs typeface="+mn-cs"/>
            </a:rPr>
            <a:t>The four themes are scored against desired outcomes for stormwater quality, waterway health, resilience and an overall Living Waterway score (Table 2). </a:t>
          </a:r>
          <a:endParaRPr lang="en-AU" sz="1050">
            <a:effectLst/>
            <a:latin typeface="Century Gothic" panose="020B0502020202020204" pitchFamily="34" charset="0"/>
          </a:endParaRPr>
        </a:p>
        <a:p>
          <a:endParaRPr lang="en-AU" sz="1050">
            <a:solidFill>
              <a:schemeClr val="dk1"/>
            </a:solidFill>
            <a:effectLst/>
            <a:latin typeface="Century Gothic" panose="020B0502020202020204" pitchFamily="34" charset="0"/>
            <a:ea typeface="+mn-ea"/>
            <a:cs typeface="+mn-cs"/>
          </a:endParaRPr>
        </a:p>
      </xdr:txBody>
    </xdr:sp>
    <xdr:clientData/>
  </xdr:twoCellAnchor>
  <xdr:twoCellAnchor>
    <xdr:from>
      <xdr:col>0</xdr:col>
      <xdr:colOff>0</xdr:colOff>
      <xdr:row>76</xdr:row>
      <xdr:rowOff>6910</xdr:rowOff>
    </xdr:from>
    <xdr:to>
      <xdr:col>7</xdr:col>
      <xdr:colOff>526674</xdr:colOff>
      <xdr:row>77</xdr:row>
      <xdr:rowOff>96837</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0" y="19310910"/>
          <a:ext cx="9956424" cy="280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chemeClr val="dk1"/>
              </a:solidFill>
              <a:effectLst/>
              <a:latin typeface="Century Gothic" panose="020B0502020202020204" pitchFamily="34" charset="0"/>
              <a:ea typeface="+mn-ea"/>
              <a:cs typeface="+mn-cs"/>
            </a:rPr>
            <a:t>Table 1 – Living Waterways themes </a:t>
          </a:r>
        </a:p>
      </xdr:txBody>
    </xdr:sp>
    <xdr:clientData/>
  </xdr:twoCellAnchor>
  <xdr:twoCellAnchor>
    <xdr:from>
      <xdr:col>0</xdr:col>
      <xdr:colOff>56027</xdr:colOff>
      <xdr:row>95</xdr:row>
      <xdr:rowOff>174624</xdr:rowOff>
    </xdr:from>
    <xdr:to>
      <xdr:col>13</xdr:col>
      <xdr:colOff>533400</xdr:colOff>
      <xdr:row>140</xdr:row>
      <xdr:rowOff>21167</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56027" y="22314957"/>
          <a:ext cx="13590123" cy="8419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en-AU" sz="1200" i="0">
              <a:solidFill>
                <a:schemeClr val="accent5">
                  <a:lumMod val="75000"/>
                </a:schemeClr>
              </a:solidFill>
              <a:effectLst/>
              <a:latin typeface="Century Gothic" panose="020B0502020202020204" pitchFamily="34" charset="0"/>
              <a:ea typeface="+mn-ea"/>
              <a:cs typeface="+mn-cs"/>
            </a:rPr>
            <a:t>Stormwater Quality (LW1)</a:t>
          </a:r>
          <a:endParaRPr lang="en-AU" sz="1200" i="0">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Pollutants in urban stormwater are one of the key threats to the health of both local waterways and also receiving environments.  It is critical that all stormwater management projects achieve a minimum standard for stormwater management projects that reflects community desires for water quality. In the scoring this is demonstrated by achieving a proportion of locally defined stormwater management design objectives. For example in a local government area where stormwater pollutant reduction objectives are 80% for total suspended sediment, 60% for total phosphorous, 45% for total nitrogen and 90% for Gross pollutants,</a:t>
          </a:r>
          <a:r>
            <a:rPr lang="en-AU" sz="1100" baseline="0">
              <a:solidFill>
                <a:schemeClr val="dk1"/>
              </a:solidFill>
              <a:effectLst/>
              <a:latin typeface="Century Gothic" panose="020B0502020202020204" pitchFamily="34" charset="0"/>
              <a:ea typeface="+mn-ea"/>
              <a:cs typeface="+mn-cs"/>
            </a:rPr>
            <a:t> </a:t>
          </a:r>
          <a:r>
            <a:rPr lang="en-AU" sz="1100">
              <a:solidFill>
                <a:schemeClr val="dk1"/>
              </a:solidFill>
              <a:effectLst/>
              <a:latin typeface="Century Gothic" panose="020B0502020202020204" pitchFamily="34" charset="0"/>
              <a:ea typeface="+mn-ea"/>
              <a:cs typeface="+mn-cs"/>
            </a:rPr>
            <a:t>proponents  would need to achieve as a minimum, 80% of the stormwater pollutant load reduction targets equating to 64%, 48%, 36%, and 72% reductions in TSS, TP, TN and GP, where minimum waterway health outcomes are achieved.  It is assumed that management strategies that achieve these outcomes will also address other pollutants in urban stormwater such as metals, however these are generally not explicitly set as management objectives.</a:t>
          </a:r>
        </a:p>
        <a:p>
          <a:pPr>
            <a:lnSpc>
              <a:spcPct val="150000"/>
            </a:lnSpc>
          </a:pPr>
          <a:endParaRPr lang="en-AU" sz="1050">
            <a:effectLst/>
            <a:latin typeface="Century Gothic" panose="020B0502020202020204" pitchFamily="34" charset="0"/>
          </a:endParaRPr>
        </a:p>
        <a:p>
          <a:pPr>
            <a:lnSpc>
              <a:spcPct val="150000"/>
            </a:lnSpc>
          </a:pPr>
          <a:r>
            <a:rPr lang="en-AU" sz="1200" i="0">
              <a:solidFill>
                <a:schemeClr val="accent5">
                  <a:lumMod val="75000"/>
                </a:schemeClr>
              </a:solidFill>
              <a:effectLst/>
              <a:latin typeface="Century Gothic" panose="020B0502020202020204" pitchFamily="34" charset="0"/>
              <a:ea typeface="+mn-ea"/>
              <a:cs typeface="+mn-cs"/>
            </a:rPr>
            <a:t>Waterway Health (LW + LE)</a:t>
          </a:r>
          <a:endParaRPr lang="en-AU" sz="1200" i="0">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Urban development impacts waterway health in three key ways:</a:t>
          </a:r>
          <a:endParaRPr lang="en-AU" sz="1050">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 Increases in loads of pollutants in stormwater such as sediment, nutrients, litter and metals.</a:t>
          </a:r>
          <a:endParaRPr lang="en-AU" sz="1050">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 Changes to both high flow (stream forming flows, causing disruption to the physical structure of a waterway channel), and low flow hydrology (e.g. reduction in winter baseflow, increases in surface flow days  and duration).</a:t>
          </a:r>
          <a:endParaRPr lang="en-AU" sz="1050">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 Reducing the space for, and quality of both riparian and in-stream environments that provide critical ecological and social value.</a:t>
          </a:r>
          <a:endParaRPr lang="en-AU" sz="1050">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The Living Waterways approach rewards urban stormwater design outcomes that are holistic and protect the values of both local waterways and receiving environments by awarding points to strategies that</a:t>
          </a:r>
          <a:r>
            <a:rPr lang="en-AU" sz="1100" baseline="0">
              <a:solidFill>
                <a:schemeClr val="dk1"/>
              </a:solidFill>
              <a:effectLst/>
              <a:latin typeface="Century Gothic" panose="020B0502020202020204" pitchFamily="34" charset="0"/>
              <a:ea typeface="+mn-ea"/>
              <a:cs typeface="+mn-cs"/>
            </a:rPr>
            <a:t> address the Living Water and Living Environment themes. </a:t>
          </a:r>
          <a:r>
            <a:rPr lang="en-AU" sz="1100">
              <a:solidFill>
                <a:schemeClr val="dk1"/>
              </a:solidFill>
              <a:effectLst/>
              <a:latin typeface="Century Gothic" panose="020B0502020202020204" pitchFamily="34" charset="0"/>
              <a:ea typeface="+mn-ea"/>
              <a:cs typeface="+mn-cs"/>
            </a:rPr>
            <a:t>Waterway health scores can be used by project teams and assessment authorities to evaluate the contribution of proposed stormwater management infrastructure to waterway health outcomes. </a:t>
          </a:r>
          <a:endParaRPr lang="en-AU" sz="1050">
            <a:effectLst/>
            <a:latin typeface="Century Gothic" panose="020B0502020202020204" pitchFamily="34" charset="0"/>
          </a:endParaRPr>
        </a:p>
        <a:p>
          <a:pPr>
            <a:lnSpc>
              <a:spcPct val="150000"/>
            </a:lnSpc>
          </a:pPr>
          <a:endParaRPr lang="en-AU" sz="1050" i="1">
            <a:solidFill>
              <a:schemeClr val="dk1"/>
            </a:solidFill>
            <a:effectLst/>
            <a:latin typeface="Century Gothic" panose="020B0502020202020204" pitchFamily="34" charset="0"/>
            <a:ea typeface="+mn-ea"/>
            <a:cs typeface="+mn-cs"/>
          </a:endParaRPr>
        </a:p>
        <a:p>
          <a:pPr>
            <a:lnSpc>
              <a:spcPct val="150000"/>
            </a:lnSpc>
          </a:pPr>
          <a:r>
            <a:rPr lang="en-AU" sz="1200" i="0">
              <a:solidFill>
                <a:schemeClr val="accent5">
                  <a:lumMod val="75000"/>
                </a:schemeClr>
              </a:solidFill>
              <a:effectLst/>
              <a:latin typeface="Century Gothic" panose="020B0502020202020204" pitchFamily="34" charset="0"/>
              <a:ea typeface="+mn-ea"/>
              <a:cs typeface="+mn-cs"/>
            </a:rPr>
            <a:t>Living Waterways score (LW + LE + LC +</a:t>
          </a:r>
          <a:r>
            <a:rPr lang="en-AU" sz="1200" i="0" baseline="0">
              <a:solidFill>
                <a:schemeClr val="accent5">
                  <a:lumMod val="75000"/>
                </a:schemeClr>
              </a:solidFill>
              <a:effectLst/>
              <a:latin typeface="Century Gothic" panose="020B0502020202020204" pitchFamily="34" charset="0"/>
              <a:ea typeface="+mn-ea"/>
              <a:cs typeface="+mn-cs"/>
            </a:rPr>
            <a:t> LLE)</a:t>
          </a:r>
          <a:endParaRPr lang="en-AU" sz="1200" i="0">
            <a:solidFill>
              <a:schemeClr val="accent5">
                <a:lumMod val="75000"/>
              </a:schemeClr>
            </a:solidFill>
            <a:effectLst/>
            <a:latin typeface="Century Gothic" panose="020B0502020202020204" pitchFamily="34" charset="0"/>
            <a:ea typeface="+mn-ea"/>
            <a:cs typeface="+mn-cs"/>
          </a:endParaRPr>
        </a:p>
        <a:p>
          <a:pPr>
            <a:lnSpc>
              <a:spcPct val="150000"/>
            </a:lnSpc>
          </a:pPr>
          <a:r>
            <a:rPr lang="en-AU" sz="1050">
              <a:solidFill>
                <a:schemeClr val="dk1"/>
              </a:solidFill>
              <a:effectLst/>
              <a:latin typeface="Century Gothic" panose="020B0502020202020204" pitchFamily="34" charset="0"/>
              <a:ea typeface="+mn-ea"/>
              <a:cs typeface="+mn-cs"/>
            </a:rPr>
            <a:t>To achieve a minimum Living Waterways score, the development must achieve a score above </a:t>
          </a:r>
          <a:r>
            <a:rPr lang="en-AU" sz="1050" u="sng">
              <a:solidFill>
                <a:schemeClr val="dk1"/>
              </a:solidFill>
              <a:effectLst/>
              <a:latin typeface="Century Gothic" panose="020B0502020202020204" pitchFamily="34" charset="0"/>
              <a:ea typeface="+mn-ea"/>
              <a:cs typeface="+mn-cs"/>
            </a:rPr>
            <a:t>40 credits</a:t>
          </a:r>
          <a:r>
            <a:rPr lang="en-AU" sz="1050">
              <a:solidFill>
                <a:schemeClr val="dk1"/>
              </a:solidFill>
              <a:effectLst/>
              <a:latin typeface="Century Gothic" panose="020B0502020202020204" pitchFamily="34" charset="0"/>
              <a:ea typeface="+mn-ea"/>
              <a:cs typeface="+mn-cs"/>
            </a:rPr>
            <a:t> across all themes and address all mandatory items outlined above. Where a proposed development has been designed with this scoring system in mind, the onus is on the applicant to demonstrate how the proposal achieves individual theme credits . </a:t>
          </a:r>
        </a:p>
        <a:p>
          <a:pPr>
            <a:lnSpc>
              <a:spcPct val="150000"/>
            </a:lnSpc>
          </a:pPr>
          <a:endParaRPr lang="en-AU" sz="1200" b="1">
            <a:solidFill>
              <a:schemeClr val="accent5">
                <a:lumMod val="75000"/>
              </a:schemeClr>
            </a:solidFill>
            <a:effectLst/>
            <a:latin typeface="Century Gothic" panose="020B0502020202020204" pitchFamily="34" charset="0"/>
            <a:ea typeface="+mn-ea"/>
            <a:cs typeface="+mn-cs"/>
          </a:endParaRPr>
        </a:p>
        <a:p>
          <a:pPr>
            <a:lnSpc>
              <a:spcPct val="150000"/>
            </a:lnSpc>
          </a:pPr>
          <a:r>
            <a:rPr lang="en-AU" sz="1200" b="0">
              <a:solidFill>
                <a:schemeClr val="accent5">
                  <a:lumMod val="75000"/>
                </a:schemeClr>
              </a:solidFill>
              <a:effectLst/>
              <a:latin typeface="Century Gothic" panose="020B0502020202020204" pitchFamily="34" charset="0"/>
              <a:ea typeface="+mn-ea"/>
              <a:cs typeface="+mn-cs"/>
            </a:rPr>
            <a:t>Resilience</a:t>
          </a:r>
        </a:p>
        <a:p>
          <a:pPr>
            <a:lnSpc>
              <a:spcPct val="150000"/>
            </a:lnSpc>
          </a:pPr>
          <a:r>
            <a:rPr lang="en-AU" sz="1050">
              <a:solidFill>
                <a:schemeClr val="dk1"/>
              </a:solidFill>
              <a:effectLst/>
              <a:latin typeface="Century Gothic" panose="020B0502020202020204" pitchFamily="34" charset="0"/>
              <a:ea typeface="+mn-ea"/>
              <a:cs typeface="+mn-cs"/>
            </a:rPr>
            <a:t>Our changing climate means that there will be increasingly unpredictable events such as flooding, drought, heatwaves and bushfires. By building the ability of our communities to not only withstand these impacts, but also to understand how we all play a role in developing better cities will help us to improve outcomes in response to these system shocks.   The Resilience tab highlights where the proposed project achieves outcomes that will help to protect the natural environment and communities that depend on them. </a:t>
          </a:r>
          <a:r>
            <a:rPr lang="en-AU" sz="1050" u="none">
              <a:solidFill>
                <a:schemeClr val="dk1"/>
              </a:solidFill>
              <a:effectLst/>
              <a:latin typeface="Century Gothic" panose="020B0502020202020204" pitchFamily="34" charset="0"/>
              <a:ea typeface="+mn-ea"/>
              <a:cs typeface="+mn-cs"/>
            </a:rPr>
            <a:t>The outcomes contribute to resilience through protecting and insulating natural environments and local communities from shocks and slow forms of change. </a:t>
          </a:r>
          <a:r>
            <a:rPr lang="en-AU" sz="1050">
              <a:solidFill>
                <a:schemeClr val="dk1"/>
              </a:solidFill>
              <a:effectLst/>
              <a:latin typeface="Century Gothic" panose="020B0502020202020204" pitchFamily="34" charset="0"/>
              <a:ea typeface="+mn-ea"/>
              <a:cs typeface="+mn-cs"/>
            </a:rPr>
            <a:t>The Stockholm Resilience Centre proposes seven principles for improving the resilience of interdependent societies and ecosystems, (refer Resilience Tab).</a:t>
          </a:r>
          <a:r>
            <a:rPr lang="en-AU" sz="1050" baseline="0">
              <a:solidFill>
                <a:schemeClr val="dk1"/>
              </a:solidFill>
              <a:effectLst/>
              <a:latin typeface="Century Gothic" panose="020B0502020202020204" pitchFamily="34" charset="0"/>
              <a:ea typeface="+mn-ea"/>
              <a:cs typeface="+mn-cs"/>
            </a:rPr>
            <a:t> </a:t>
          </a:r>
          <a:r>
            <a:rPr lang="en-AU" sz="1050" u="none">
              <a:solidFill>
                <a:schemeClr val="dk1"/>
              </a:solidFill>
              <a:effectLst/>
              <a:latin typeface="Century Gothic" panose="020B0502020202020204" pitchFamily="34" charset="0"/>
              <a:ea typeface="+mn-ea"/>
              <a:cs typeface="+mn-cs"/>
            </a:rPr>
            <a:t>For more information, see </a:t>
          </a:r>
          <a:r>
            <a:rPr lang="en-AU" sz="1050" u="sng">
              <a:solidFill>
                <a:schemeClr val="dk1"/>
              </a:solidFill>
              <a:effectLst/>
              <a:latin typeface="Century Gothic" panose="020B0502020202020204" pitchFamily="34" charset="0"/>
              <a:ea typeface="+mn-ea"/>
              <a:cs typeface="+mn-cs"/>
            </a:rPr>
            <a:t>http://www.stockholmresilience.org/</a:t>
          </a:r>
        </a:p>
        <a:p>
          <a:r>
            <a:rPr lang="en-AU" sz="1100" b="1">
              <a:solidFill>
                <a:schemeClr val="dk1"/>
              </a:solidFill>
              <a:effectLst/>
              <a:latin typeface="Century Gothic" panose="020B0502020202020204" pitchFamily="34" charset="0"/>
              <a:ea typeface="+mn-ea"/>
              <a:cs typeface="+mn-cs"/>
            </a:rPr>
            <a:t> </a:t>
          </a:r>
          <a:endParaRPr lang="en-AU" sz="1050">
            <a:effectLst/>
            <a:latin typeface="Century Gothic" panose="020B0502020202020204" pitchFamily="34" charset="0"/>
          </a:endParaRPr>
        </a:p>
        <a:p>
          <a:r>
            <a:rPr lang="en-AU" sz="1400" b="1">
              <a:solidFill>
                <a:schemeClr val="accent5">
                  <a:lumMod val="75000"/>
                </a:schemeClr>
              </a:solidFill>
              <a:effectLst/>
              <a:latin typeface="Century Gothic" panose="020B0502020202020204" pitchFamily="34" charset="0"/>
              <a:ea typeface="+mn-ea"/>
              <a:cs typeface="+mn-cs"/>
            </a:rPr>
            <a:t>Summary</a:t>
          </a:r>
          <a:endParaRPr lang="en-AU" sz="1400" b="1">
            <a:solidFill>
              <a:schemeClr val="accent5">
                <a:lumMod val="75000"/>
              </a:schemeClr>
            </a:solidFill>
            <a:effectLst/>
            <a:latin typeface="Century Gothic" panose="020B0502020202020204" pitchFamily="34" charset="0"/>
          </a:endParaRPr>
        </a:p>
        <a:p>
          <a:pPr>
            <a:lnSpc>
              <a:spcPct val="150000"/>
            </a:lnSpc>
          </a:pPr>
          <a:r>
            <a:rPr lang="en-AU" sz="1100">
              <a:solidFill>
                <a:schemeClr val="dk1"/>
              </a:solidFill>
              <a:effectLst/>
              <a:latin typeface="Century Gothic" panose="020B0502020202020204" pitchFamily="34" charset="0"/>
              <a:ea typeface="+mn-ea"/>
              <a:cs typeface="+mn-cs"/>
            </a:rPr>
            <a:t>Living Waterways is an innovative approach with the potential to achieve multiple benefits for all involved. It is intended that this model will evolve and adapt to enable the broadest possible use and application. Your feedback is welcome, as we all continue striving to create sustainable economies, thriving communities and living waterways. </a:t>
          </a:r>
          <a:endParaRPr lang="en-AU" sz="1050">
            <a:effectLst/>
            <a:latin typeface="Century Gothic" panose="020B0502020202020204" pitchFamily="34" charset="0"/>
          </a:endParaRPr>
        </a:p>
        <a:p>
          <a:pPr>
            <a:lnSpc>
              <a:spcPct val="150000"/>
            </a:lnSpc>
          </a:pPr>
          <a:endParaRPr lang="en-AU" sz="1050">
            <a:effectLst/>
            <a:latin typeface="Century Gothic" panose="020B0502020202020204" pitchFamily="34" charset="0"/>
          </a:endParaRPr>
        </a:p>
        <a:p>
          <a:pPr>
            <a:lnSpc>
              <a:spcPct val="150000"/>
            </a:lnSpc>
          </a:pPr>
          <a:endParaRPr lang="en-AU" sz="1050">
            <a:effectLst/>
            <a:latin typeface="Century Gothic" panose="020B0502020202020204" pitchFamily="34" charset="0"/>
          </a:endParaRPr>
        </a:p>
        <a:p>
          <a:pPr>
            <a:lnSpc>
              <a:spcPct val="150000"/>
            </a:lnSpc>
          </a:pPr>
          <a:endParaRPr lang="en-AU" sz="1050">
            <a:effectLst/>
            <a:latin typeface="Century Gothic" panose="020B0502020202020204" pitchFamily="34" charset="0"/>
          </a:endParaRPr>
        </a:p>
        <a:p>
          <a:endParaRPr lang="en-AU" sz="1050">
            <a:effectLst/>
          </a:endParaRPr>
        </a:p>
        <a:p>
          <a:endParaRPr lang="en-AU" sz="1050">
            <a:solidFill>
              <a:schemeClr val="dk1"/>
            </a:solidFill>
            <a:effectLst/>
            <a:latin typeface="Century Gothic" panose="020B0502020202020204" pitchFamily="34" charset="0"/>
            <a:ea typeface="+mn-ea"/>
            <a:cs typeface="+mn-cs"/>
          </a:endParaRPr>
        </a:p>
        <a:p>
          <a:endParaRPr lang="en-AU" sz="1050">
            <a:solidFill>
              <a:schemeClr val="dk1"/>
            </a:solidFill>
            <a:effectLst/>
            <a:latin typeface="Century Gothic" panose="020B0502020202020204" pitchFamily="34" charset="0"/>
            <a:ea typeface="+mn-ea"/>
            <a:cs typeface="+mn-cs"/>
          </a:endParaRPr>
        </a:p>
      </xdr:txBody>
    </xdr:sp>
    <xdr:clientData/>
  </xdr:twoCellAnchor>
  <xdr:twoCellAnchor editAs="oneCell">
    <xdr:from>
      <xdr:col>0</xdr:col>
      <xdr:colOff>276490</xdr:colOff>
      <xdr:row>80</xdr:row>
      <xdr:rowOff>53614</xdr:rowOff>
    </xdr:from>
    <xdr:to>
      <xdr:col>0</xdr:col>
      <xdr:colOff>804333</xdr:colOff>
      <xdr:row>80</xdr:row>
      <xdr:rowOff>577954</xdr:rowOff>
    </xdr:to>
    <xdr:pic>
      <xdr:nvPicPr>
        <xdr:cNvPr id="34" name="Graphic 33" descr="Leaf">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490" y="17759531"/>
          <a:ext cx="527843" cy="524340"/>
        </a:xfrm>
        <a:prstGeom prst="rect">
          <a:avLst/>
        </a:prstGeom>
      </xdr:spPr>
    </xdr:pic>
    <xdr:clientData/>
  </xdr:twoCellAnchor>
  <xdr:twoCellAnchor editAs="oneCell">
    <xdr:from>
      <xdr:col>0</xdr:col>
      <xdr:colOff>274109</xdr:colOff>
      <xdr:row>79</xdr:row>
      <xdr:rowOff>14563</xdr:rowOff>
    </xdr:from>
    <xdr:to>
      <xdr:col>0</xdr:col>
      <xdr:colOff>806202</xdr:colOff>
      <xdr:row>79</xdr:row>
      <xdr:rowOff>542209</xdr:rowOff>
    </xdr:to>
    <xdr:pic>
      <xdr:nvPicPr>
        <xdr:cNvPr id="35" name="Graphic 34" descr="Fish">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74109" y="17096063"/>
          <a:ext cx="532093" cy="527646"/>
        </a:xfrm>
        <a:prstGeom prst="rect">
          <a:avLst/>
        </a:prstGeom>
      </xdr:spPr>
    </xdr:pic>
    <xdr:clientData/>
  </xdr:twoCellAnchor>
  <xdr:twoCellAnchor editAs="oneCell">
    <xdr:from>
      <xdr:col>0</xdr:col>
      <xdr:colOff>276490</xdr:colOff>
      <xdr:row>81</xdr:row>
      <xdr:rowOff>88392</xdr:rowOff>
    </xdr:from>
    <xdr:to>
      <xdr:col>0</xdr:col>
      <xdr:colOff>804333</xdr:colOff>
      <xdr:row>81</xdr:row>
      <xdr:rowOff>604704</xdr:rowOff>
    </xdr:to>
    <xdr:pic>
      <xdr:nvPicPr>
        <xdr:cNvPr id="36" name="Graphic 35" descr="Users">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6490" y="18418725"/>
          <a:ext cx="527843" cy="516312"/>
        </a:xfrm>
        <a:prstGeom prst="rect">
          <a:avLst/>
        </a:prstGeom>
      </xdr:spPr>
    </xdr:pic>
    <xdr:clientData/>
  </xdr:twoCellAnchor>
  <xdr:twoCellAnchor editAs="oneCell">
    <xdr:from>
      <xdr:col>0</xdr:col>
      <xdr:colOff>276490</xdr:colOff>
      <xdr:row>82</xdr:row>
      <xdr:rowOff>115140</xdr:rowOff>
    </xdr:from>
    <xdr:to>
      <xdr:col>0</xdr:col>
      <xdr:colOff>804333</xdr:colOff>
      <xdr:row>83</xdr:row>
      <xdr:rowOff>7035</xdr:rowOff>
    </xdr:to>
    <xdr:pic>
      <xdr:nvPicPr>
        <xdr:cNvPr id="37" name="Graphic 36" descr="Money">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76490" y="19069890"/>
          <a:ext cx="527843" cy="516312"/>
        </a:xfrm>
        <a:prstGeom prst="rect">
          <a:avLst/>
        </a:prstGeom>
      </xdr:spPr>
    </xdr:pic>
    <xdr:clientData/>
  </xdr:twoCellAnchor>
  <xdr:twoCellAnchor editAs="oneCell">
    <xdr:from>
      <xdr:col>0</xdr:col>
      <xdr:colOff>0</xdr:colOff>
      <xdr:row>0</xdr:row>
      <xdr:rowOff>0</xdr:rowOff>
    </xdr:from>
    <xdr:to>
      <xdr:col>3</xdr:col>
      <xdr:colOff>1246051</xdr:colOff>
      <xdr:row>0</xdr:row>
      <xdr:rowOff>1515017</xdr:rowOff>
    </xdr:to>
    <xdr:pic>
      <xdr:nvPicPr>
        <xdr:cNvPr id="62" name="Pictur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180975"/>
          <a:ext cx="5389426" cy="1515017"/>
        </a:xfrm>
        <a:prstGeom prst="rect">
          <a:avLst/>
        </a:prstGeom>
      </xdr:spPr>
    </xdr:pic>
    <xdr:clientData/>
  </xdr:twoCellAnchor>
  <xdr:twoCellAnchor>
    <xdr:from>
      <xdr:col>3</xdr:col>
      <xdr:colOff>1825625</xdr:colOff>
      <xdr:row>0</xdr:row>
      <xdr:rowOff>819150</xdr:rowOff>
    </xdr:from>
    <xdr:to>
      <xdr:col>6</xdr:col>
      <xdr:colOff>150370</xdr:colOff>
      <xdr:row>0</xdr:row>
      <xdr:rowOff>1182176</xdr:rowOff>
    </xdr:to>
    <xdr:sp macro="" textlink="">
      <xdr:nvSpPr>
        <xdr:cNvPr id="63" name="TextBox 60">
          <a:extLst>
            <a:ext uri="{FF2B5EF4-FFF2-40B4-BE49-F238E27FC236}">
              <a16:creationId xmlns:a16="http://schemas.microsoft.com/office/drawing/2014/main" id="{00000000-0008-0000-0000-00003F000000}"/>
            </a:ext>
          </a:extLst>
        </xdr:cNvPr>
        <xdr:cNvSpPr txBox="1"/>
      </xdr:nvSpPr>
      <xdr:spPr>
        <a:xfrm>
          <a:off x="6167438" y="819150"/>
          <a:ext cx="3214245" cy="36302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Century Gothic" panose="020B0502020202020204" pitchFamily="34" charset="0"/>
            </a:rPr>
            <a:t>About</a:t>
          </a:r>
        </a:p>
      </xdr:txBody>
    </xdr:sp>
    <xdr:clientData/>
  </xdr:twoCellAnchor>
  <xdr:twoCellAnchor editAs="oneCell">
    <xdr:from>
      <xdr:col>6</xdr:col>
      <xdr:colOff>97583</xdr:colOff>
      <xdr:row>0</xdr:row>
      <xdr:rowOff>419100</xdr:rowOff>
    </xdr:from>
    <xdr:to>
      <xdr:col>14</xdr:col>
      <xdr:colOff>485775</xdr:colOff>
      <xdr:row>0</xdr:row>
      <xdr:rowOff>1371599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8708" t="33187" r="6395" b="40634"/>
        <a:stretch/>
      </xdr:blipFill>
      <xdr:spPr>
        <a:xfrm>
          <a:off x="8927258" y="419100"/>
          <a:ext cx="5264992" cy="952499"/>
        </a:xfrm>
        <a:prstGeom prst="rect">
          <a:avLst/>
        </a:prstGeom>
      </xdr:spPr>
    </xdr:pic>
    <xdr:clientData/>
  </xdr:twoCellAnchor>
  <xdr:twoCellAnchor>
    <xdr:from>
      <xdr:col>0</xdr:col>
      <xdr:colOff>0</xdr:colOff>
      <xdr:row>88</xdr:row>
      <xdr:rowOff>52916</xdr:rowOff>
    </xdr:from>
    <xdr:to>
      <xdr:col>7</xdr:col>
      <xdr:colOff>526674</xdr:colOff>
      <xdr:row>89</xdr:row>
      <xdr:rowOff>142843</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0" y="20584583"/>
          <a:ext cx="9956424" cy="280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chemeClr val="dk1"/>
              </a:solidFill>
              <a:effectLst/>
              <a:latin typeface="Century Gothic" panose="020B0502020202020204" pitchFamily="34" charset="0"/>
              <a:ea typeface="+mn-ea"/>
              <a:cs typeface="+mn-cs"/>
            </a:rPr>
            <a:t>Table 2 – Living Waterways Safeguard</a:t>
          </a:r>
          <a:r>
            <a:rPr lang="en-AU" sz="1050" b="1" baseline="0">
              <a:solidFill>
                <a:schemeClr val="dk1"/>
              </a:solidFill>
              <a:effectLst/>
              <a:latin typeface="Century Gothic" panose="020B0502020202020204" pitchFamily="34" charset="0"/>
              <a:ea typeface="+mn-ea"/>
              <a:cs typeface="+mn-cs"/>
            </a:rPr>
            <a:t> Thresholds</a:t>
          </a:r>
          <a:endParaRPr lang="en-AU" sz="1050" b="1">
            <a:solidFill>
              <a:schemeClr val="dk1"/>
            </a:solidFill>
            <a:effectLst/>
            <a:latin typeface="Century Gothic" panose="020B0502020202020204" pitchFamily="34"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678657</xdr:colOff>
      <xdr:row>1</xdr:row>
      <xdr:rowOff>71437</xdr:rowOff>
    </xdr:from>
    <xdr:to>
      <xdr:col>22</xdr:col>
      <xdr:colOff>404813</xdr:colOff>
      <xdr:row>18</xdr:row>
      <xdr:rowOff>2280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68126" y="1595437"/>
          <a:ext cx="6679406" cy="5768874"/>
        </a:xfrm>
        <a:prstGeom prst="rect">
          <a:avLst/>
        </a:prstGeom>
      </xdr:spPr>
    </xdr:pic>
    <xdr:clientData/>
  </xdr:twoCellAnchor>
  <xdr:twoCellAnchor>
    <xdr:from>
      <xdr:col>3</xdr:col>
      <xdr:colOff>2572305</xdr:colOff>
      <xdr:row>0</xdr:row>
      <xdr:rowOff>802380</xdr:rowOff>
    </xdr:from>
    <xdr:to>
      <xdr:col>9</xdr:col>
      <xdr:colOff>117701</xdr:colOff>
      <xdr:row>0</xdr:row>
      <xdr:rowOff>1205775</xdr:rowOff>
    </xdr:to>
    <xdr:sp macro="" textlink="">
      <xdr:nvSpPr>
        <xdr:cNvPr id="2" name="TextBox 60">
          <a:extLst>
            <a:ext uri="{FF2B5EF4-FFF2-40B4-BE49-F238E27FC236}">
              <a16:creationId xmlns:a16="http://schemas.microsoft.com/office/drawing/2014/main" id="{00000000-0008-0000-0100-000002000000}"/>
            </a:ext>
          </a:extLst>
        </xdr:cNvPr>
        <xdr:cNvSpPr txBox="1"/>
      </xdr:nvSpPr>
      <xdr:spPr>
        <a:xfrm>
          <a:off x="6072743" y="802380"/>
          <a:ext cx="3490583" cy="40339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Century Gothic" panose="020B0502020202020204" pitchFamily="34" charset="0"/>
            </a:rPr>
            <a:t>Score summary</a:t>
          </a:r>
          <a:r>
            <a:rPr lang="en-AU" sz="2400" b="0" baseline="0">
              <a:solidFill>
                <a:schemeClr val="tx1">
                  <a:lumMod val="50000"/>
                  <a:lumOff val="50000"/>
                </a:schemeClr>
              </a:solidFill>
              <a:latin typeface="Century Gothic" panose="020B0502020202020204" pitchFamily="34" charset="0"/>
            </a:rPr>
            <a:t> </a:t>
          </a:r>
          <a:endParaRPr lang="en-AU" sz="2400" b="0">
            <a:solidFill>
              <a:schemeClr val="tx1">
                <a:lumMod val="50000"/>
                <a:lumOff val="50000"/>
              </a:schemeClr>
            </a:solidFill>
            <a:latin typeface="Century Gothic" panose="020B0502020202020204" pitchFamily="34" charset="0"/>
          </a:endParaRPr>
        </a:p>
      </xdr:txBody>
    </xdr:sp>
    <xdr:clientData/>
  </xdr:twoCellAnchor>
  <xdr:twoCellAnchor editAs="oneCell">
    <xdr:from>
      <xdr:col>1</xdr:col>
      <xdr:colOff>633413</xdr:colOff>
      <xdr:row>11</xdr:row>
      <xdr:rowOff>99841</xdr:rowOff>
    </xdr:from>
    <xdr:to>
      <xdr:col>1</xdr:col>
      <xdr:colOff>1425971</xdr:colOff>
      <xdr:row>13</xdr:row>
      <xdr:rowOff>198088</xdr:rowOff>
    </xdr:to>
    <xdr:pic>
      <xdr:nvPicPr>
        <xdr:cNvPr id="7" name="Graphic 6" descr="Leaf">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93007" y="4969497"/>
          <a:ext cx="792558" cy="812622"/>
        </a:xfrm>
        <a:prstGeom prst="rect">
          <a:avLst/>
        </a:prstGeom>
      </xdr:spPr>
    </xdr:pic>
    <xdr:clientData/>
  </xdr:twoCellAnchor>
  <xdr:twoCellAnchor editAs="oneCell">
    <xdr:from>
      <xdr:col>1</xdr:col>
      <xdr:colOff>563535</xdr:colOff>
      <xdr:row>5</xdr:row>
      <xdr:rowOff>345283</xdr:rowOff>
    </xdr:from>
    <xdr:to>
      <xdr:col>1</xdr:col>
      <xdr:colOff>1495850</xdr:colOff>
      <xdr:row>8</xdr:row>
      <xdr:rowOff>224635</xdr:rowOff>
    </xdr:to>
    <xdr:pic>
      <xdr:nvPicPr>
        <xdr:cNvPr id="8" name="Graphic 7" descr="Fish">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23129" y="3071814"/>
          <a:ext cx="932315" cy="950915"/>
        </a:xfrm>
        <a:prstGeom prst="rect">
          <a:avLst/>
        </a:prstGeom>
      </xdr:spPr>
    </xdr:pic>
    <xdr:clientData/>
  </xdr:twoCellAnchor>
  <xdr:twoCellAnchor editAs="oneCell">
    <xdr:from>
      <xdr:col>1</xdr:col>
      <xdr:colOff>568297</xdr:colOff>
      <xdr:row>16</xdr:row>
      <xdr:rowOff>87538</xdr:rowOff>
    </xdr:from>
    <xdr:to>
      <xdr:col>1</xdr:col>
      <xdr:colOff>1491088</xdr:colOff>
      <xdr:row>18</xdr:row>
      <xdr:rowOff>320900</xdr:rowOff>
    </xdr:to>
    <xdr:pic>
      <xdr:nvPicPr>
        <xdr:cNvPr id="9" name="Graphic 8" descr="Users">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127891" y="6743132"/>
          <a:ext cx="922791" cy="947737"/>
        </a:xfrm>
        <a:prstGeom prst="rect">
          <a:avLst/>
        </a:prstGeom>
      </xdr:spPr>
    </xdr:pic>
    <xdr:clientData/>
  </xdr:twoCellAnchor>
  <xdr:twoCellAnchor editAs="oneCell">
    <xdr:from>
      <xdr:col>1</xdr:col>
      <xdr:colOff>692890</xdr:colOff>
      <xdr:row>24</xdr:row>
      <xdr:rowOff>40481</xdr:rowOff>
    </xdr:from>
    <xdr:to>
      <xdr:col>1</xdr:col>
      <xdr:colOff>1366495</xdr:colOff>
      <xdr:row>26</xdr:row>
      <xdr:rowOff>25735</xdr:rowOff>
    </xdr:to>
    <xdr:pic>
      <xdr:nvPicPr>
        <xdr:cNvPr id="10" name="Graphic 9" descr="Money">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252484" y="9553575"/>
          <a:ext cx="673605" cy="699629"/>
        </a:xfrm>
        <a:prstGeom prst="rect">
          <a:avLst/>
        </a:prstGeom>
      </xdr:spPr>
    </xdr:pic>
    <xdr:clientData/>
  </xdr:twoCellAnchor>
  <xdr:twoCellAnchor>
    <xdr:from>
      <xdr:col>15</xdr:col>
      <xdr:colOff>73419</xdr:colOff>
      <xdr:row>18</xdr:row>
      <xdr:rowOff>190499</xdr:rowOff>
    </xdr:from>
    <xdr:to>
      <xdr:col>22</xdr:col>
      <xdr:colOff>333376</xdr:colOff>
      <xdr:row>42</xdr:row>
      <xdr:rowOff>142875</xdr:rowOff>
    </xdr:to>
    <xdr:graphicFrame macro="">
      <xdr:nvGraphicFramePr>
        <xdr:cNvPr id="32" name="Chart 31">
          <a:extLst>
            <a:ext uri="{FF2B5EF4-FFF2-40B4-BE49-F238E27FC236}">
              <a16:creationId xmlns:a16="http://schemas.microsoft.com/office/drawing/2014/main" id="{00000000-0008-0000-01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2</xdr:colOff>
      <xdr:row>0</xdr:row>
      <xdr:rowOff>0</xdr:rowOff>
    </xdr:from>
    <xdr:to>
      <xdr:col>3</xdr:col>
      <xdr:colOff>2116870</xdr:colOff>
      <xdr:row>1</xdr:row>
      <xdr:rowOff>12038</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 y="170525"/>
          <a:ext cx="5458556" cy="1534450"/>
        </a:xfrm>
        <a:prstGeom prst="rect">
          <a:avLst/>
        </a:prstGeom>
      </xdr:spPr>
    </xdr:pic>
    <xdr:clientData/>
  </xdr:twoCellAnchor>
  <xdr:twoCellAnchor editAs="oneCell">
    <xdr:from>
      <xdr:col>9</xdr:col>
      <xdr:colOff>86179</xdr:colOff>
      <xdr:row>0</xdr:row>
      <xdr:rowOff>763272</xdr:rowOff>
    </xdr:from>
    <xdr:to>
      <xdr:col>10</xdr:col>
      <xdr:colOff>263203</xdr:colOff>
      <xdr:row>0</xdr:row>
      <xdr:rowOff>1384525</xdr:rowOff>
    </xdr:to>
    <xdr:pic>
      <xdr:nvPicPr>
        <xdr:cNvPr id="12" name="Graphic 11" descr="Leaf">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9531804" y="763272"/>
          <a:ext cx="653274" cy="621253"/>
        </a:xfrm>
        <a:prstGeom prst="rect">
          <a:avLst/>
        </a:prstGeom>
      </xdr:spPr>
    </xdr:pic>
    <xdr:clientData/>
  </xdr:twoCellAnchor>
  <xdr:twoCellAnchor editAs="oneCell">
    <xdr:from>
      <xdr:col>7</xdr:col>
      <xdr:colOff>412523</xdr:colOff>
      <xdr:row>0</xdr:row>
      <xdr:rowOff>746124</xdr:rowOff>
    </xdr:from>
    <xdr:to>
      <xdr:col>9</xdr:col>
      <xdr:colOff>116488</xdr:colOff>
      <xdr:row>0</xdr:row>
      <xdr:rowOff>1365249</xdr:rowOff>
    </xdr:to>
    <xdr:pic>
      <xdr:nvPicPr>
        <xdr:cNvPr id="13" name="Graphic 12" descr="Fish">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05648" y="746124"/>
          <a:ext cx="656465" cy="619125"/>
        </a:xfrm>
        <a:prstGeom prst="rect">
          <a:avLst/>
        </a:prstGeom>
      </xdr:spPr>
    </xdr:pic>
    <xdr:clientData/>
  </xdr:twoCellAnchor>
  <xdr:twoCellAnchor editAs="oneCell">
    <xdr:from>
      <xdr:col>10</xdr:col>
      <xdr:colOff>215900</xdr:colOff>
      <xdr:row>0</xdr:row>
      <xdr:rowOff>747397</xdr:rowOff>
    </xdr:from>
    <xdr:to>
      <xdr:col>11</xdr:col>
      <xdr:colOff>392924</xdr:colOff>
      <xdr:row>0</xdr:row>
      <xdr:rowOff>1368650</xdr:rowOff>
    </xdr:to>
    <xdr:pic>
      <xdr:nvPicPr>
        <xdr:cNvPr id="15" name="Graphic 14" descr="Users">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0137775" y="747397"/>
          <a:ext cx="653274" cy="621253"/>
        </a:xfrm>
        <a:prstGeom prst="rect">
          <a:avLst/>
        </a:prstGeom>
      </xdr:spPr>
    </xdr:pic>
    <xdr:clientData/>
  </xdr:twoCellAnchor>
  <xdr:twoCellAnchor editAs="oneCell">
    <xdr:from>
      <xdr:col>11</xdr:col>
      <xdr:colOff>430212</xdr:colOff>
      <xdr:row>0</xdr:row>
      <xdr:rowOff>648746</xdr:rowOff>
    </xdr:from>
    <xdr:to>
      <xdr:col>13</xdr:col>
      <xdr:colOff>134178</xdr:colOff>
      <xdr:row>0</xdr:row>
      <xdr:rowOff>1269999</xdr:rowOff>
    </xdr:to>
    <xdr:pic>
      <xdr:nvPicPr>
        <xdr:cNvPr id="16" name="Graphic 15" descr="Money">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828337" y="648746"/>
          <a:ext cx="656466" cy="621253"/>
        </a:xfrm>
        <a:prstGeom prst="rect">
          <a:avLst/>
        </a:prstGeom>
      </xdr:spPr>
    </xdr:pic>
    <xdr:clientData/>
  </xdr:twoCellAnchor>
  <xdr:twoCellAnchor>
    <xdr:from>
      <xdr:col>14</xdr:col>
      <xdr:colOff>81395</xdr:colOff>
      <xdr:row>1</xdr:row>
      <xdr:rowOff>134216</xdr:rowOff>
    </xdr:from>
    <xdr:to>
      <xdr:col>15</xdr:col>
      <xdr:colOff>809625</xdr:colOff>
      <xdr:row>4</xdr:row>
      <xdr:rowOff>97077</xdr:rowOff>
    </xdr:to>
    <xdr:sp macro="" textlink="">
      <xdr:nvSpPr>
        <xdr:cNvPr id="17" name="Speech Bubble: Oval 16">
          <a:extLst>
            <a:ext uri="{FF2B5EF4-FFF2-40B4-BE49-F238E27FC236}">
              <a16:creationId xmlns:a16="http://schemas.microsoft.com/office/drawing/2014/main" id="{00000000-0008-0000-0100-000011000000}"/>
            </a:ext>
          </a:extLst>
        </xdr:cNvPr>
        <xdr:cNvSpPr/>
      </xdr:nvSpPr>
      <xdr:spPr>
        <a:xfrm>
          <a:off x="11101820" y="1658216"/>
          <a:ext cx="1595005" cy="1010611"/>
        </a:xfrm>
        <a:prstGeom prst="wedgeEllipseCallout">
          <a:avLst>
            <a:gd name="adj1" fmla="val -50009"/>
            <a:gd name="adj2" fmla="val 80465"/>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your project score updates automatically</a:t>
          </a:r>
        </a:p>
      </xdr:txBody>
    </xdr:sp>
    <xdr:clientData/>
  </xdr:twoCellAnchor>
  <xdr:twoCellAnchor>
    <xdr:from>
      <xdr:col>21</xdr:col>
      <xdr:colOff>775853</xdr:colOff>
      <xdr:row>19</xdr:row>
      <xdr:rowOff>290946</xdr:rowOff>
    </xdr:from>
    <xdr:to>
      <xdr:col>24</xdr:col>
      <xdr:colOff>576</xdr:colOff>
      <xdr:row>22</xdr:row>
      <xdr:rowOff>257271</xdr:rowOff>
    </xdr:to>
    <xdr:sp macro="" textlink="">
      <xdr:nvSpPr>
        <xdr:cNvPr id="18" name="Speech Bubble: Oval 17">
          <a:extLst>
            <a:ext uri="{FF2B5EF4-FFF2-40B4-BE49-F238E27FC236}">
              <a16:creationId xmlns:a16="http://schemas.microsoft.com/office/drawing/2014/main" id="{00000000-0008-0000-0100-000012000000}"/>
            </a:ext>
          </a:extLst>
        </xdr:cNvPr>
        <xdr:cNvSpPr/>
      </xdr:nvSpPr>
      <xdr:spPr>
        <a:xfrm>
          <a:off x="17799626" y="7858991"/>
          <a:ext cx="1822450" cy="1005416"/>
        </a:xfrm>
        <a:prstGeom prst="wedgeEllipseCallout">
          <a:avLst>
            <a:gd name="adj1" fmla="val -50009"/>
            <a:gd name="adj2" fmla="val 80465"/>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this chart shows the distribution of points</a:t>
          </a:r>
        </a:p>
      </xdr:txBody>
    </xdr:sp>
    <xdr:clientData/>
  </xdr:twoCellAnchor>
  <xdr:twoCellAnchor>
    <xdr:from>
      <xdr:col>8</xdr:col>
      <xdr:colOff>260639</xdr:colOff>
      <xdr:row>34</xdr:row>
      <xdr:rowOff>151534</xdr:rowOff>
    </xdr:from>
    <xdr:to>
      <xdr:col>12</xdr:col>
      <xdr:colOff>247650</xdr:colOff>
      <xdr:row>39</xdr:row>
      <xdr:rowOff>180975</xdr:rowOff>
    </xdr:to>
    <xdr:sp macro="" textlink="">
      <xdr:nvSpPr>
        <xdr:cNvPr id="19" name="Speech Bubble: Oval 18">
          <a:extLst>
            <a:ext uri="{FF2B5EF4-FFF2-40B4-BE49-F238E27FC236}">
              <a16:creationId xmlns:a16="http://schemas.microsoft.com/office/drawing/2014/main" id="{00000000-0008-0000-0100-000013000000}"/>
            </a:ext>
          </a:extLst>
        </xdr:cNvPr>
        <xdr:cNvSpPr/>
      </xdr:nvSpPr>
      <xdr:spPr>
        <a:xfrm>
          <a:off x="8804564" y="12286384"/>
          <a:ext cx="1815811" cy="1134341"/>
        </a:xfrm>
        <a:prstGeom prst="wedgeEllipseCallout">
          <a:avLst>
            <a:gd name="adj1" fmla="val -70758"/>
            <a:gd name="adj2" fmla="val -41842"/>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your project must achieve these</a:t>
          </a:r>
          <a:r>
            <a:rPr lang="en-AU" sz="1100" baseline="0">
              <a:solidFill>
                <a:schemeClr val="accent5">
                  <a:lumMod val="75000"/>
                </a:schemeClr>
              </a:solidFill>
            </a:rPr>
            <a:t> minimum requirements</a:t>
          </a:r>
          <a:endParaRPr lang="en-AU" sz="1100">
            <a:solidFill>
              <a:schemeClr val="accent5">
                <a:lumMod val="75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2849562</xdr:colOff>
      <xdr:row>49</xdr:row>
      <xdr:rowOff>25400</xdr:rowOff>
    </xdr:from>
    <xdr:to>
      <xdr:col>2</xdr:col>
      <xdr:colOff>3370096</xdr:colOff>
      <xdr:row>49</xdr:row>
      <xdr:rowOff>557438</xdr:rowOff>
    </xdr:to>
    <xdr:pic>
      <xdr:nvPicPr>
        <xdr:cNvPr id="19" name="Graphic 18" descr="Leaf">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68750" y="18325306"/>
          <a:ext cx="520534" cy="532038"/>
        </a:xfrm>
        <a:prstGeom prst="rect">
          <a:avLst/>
        </a:prstGeom>
      </xdr:spPr>
    </xdr:pic>
    <xdr:clientData/>
  </xdr:twoCellAnchor>
  <xdr:twoCellAnchor editAs="oneCell">
    <xdr:from>
      <xdr:col>2</xdr:col>
      <xdr:colOff>1735250</xdr:colOff>
      <xdr:row>2</xdr:row>
      <xdr:rowOff>161925</xdr:rowOff>
    </xdr:from>
    <xdr:to>
      <xdr:col>2</xdr:col>
      <xdr:colOff>2424915</xdr:colOff>
      <xdr:row>4</xdr:row>
      <xdr:rowOff>38100</xdr:rowOff>
    </xdr:to>
    <xdr:pic>
      <xdr:nvPicPr>
        <xdr:cNvPr id="20" name="Graphic 19" descr="Fish">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854438" y="2316956"/>
          <a:ext cx="689665" cy="673894"/>
        </a:xfrm>
        <a:prstGeom prst="rect">
          <a:avLst/>
        </a:prstGeom>
      </xdr:spPr>
    </xdr:pic>
    <xdr:clientData/>
  </xdr:twoCellAnchor>
  <xdr:twoCellAnchor editAs="oneCell">
    <xdr:from>
      <xdr:col>2</xdr:col>
      <xdr:colOff>2849561</xdr:colOff>
      <xdr:row>81</xdr:row>
      <xdr:rowOff>10033</xdr:rowOff>
    </xdr:from>
    <xdr:to>
      <xdr:col>2</xdr:col>
      <xdr:colOff>3232150</xdr:colOff>
      <xdr:row>82</xdr:row>
      <xdr:rowOff>6348</xdr:rowOff>
    </xdr:to>
    <xdr:pic>
      <xdr:nvPicPr>
        <xdr:cNvPr id="21" name="Graphic 20" descr="Users">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056061" y="29323221"/>
          <a:ext cx="382589" cy="631316"/>
        </a:xfrm>
        <a:prstGeom prst="rect">
          <a:avLst/>
        </a:prstGeom>
      </xdr:spPr>
    </xdr:pic>
    <xdr:clientData/>
  </xdr:twoCellAnchor>
  <xdr:twoCellAnchor editAs="oneCell">
    <xdr:from>
      <xdr:col>2</xdr:col>
      <xdr:colOff>3679822</xdr:colOff>
      <xdr:row>131</xdr:row>
      <xdr:rowOff>51811</xdr:rowOff>
    </xdr:from>
    <xdr:to>
      <xdr:col>2</xdr:col>
      <xdr:colOff>4119560</xdr:colOff>
      <xdr:row>131</xdr:row>
      <xdr:rowOff>621425</xdr:rowOff>
    </xdr:to>
    <xdr:pic>
      <xdr:nvPicPr>
        <xdr:cNvPr id="22" name="Graphic 21" descr="Money">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4799010" y="46867186"/>
          <a:ext cx="439738" cy="569614"/>
        </a:xfrm>
        <a:prstGeom prst="rect">
          <a:avLst/>
        </a:prstGeom>
      </xdr:spPr>
    </xdr:pic>
    <xdr:clientData/>
  </xdr:twoCellAnchor>
  <xdr:twoCellAnchor>
    <xdr:from>
      <xdr:col>2</xdr:col>
      <xdr:colOff>4699000</xdr:colOff>
      <xdr:row>0</xdr:row>
      <xdr:rowOff>852487</xdr:rowOff>
    </xdr:from>
    <xdr:to>
      <xdr:col>8</xdr:col>
      <xdr:colOff>451995</xdr:colOff>
      <xdr:row>0</xdr:row>
      <xdr:rowOff>1237738</xdr:rowOff>
    </xdr:to>
    <xdr:sp macro="" textlink="">
      <xdr:nvSpPr>
        <xdr:cNvPr id="23" name="TextBox 60">
          <a:extLst>
            <a:ext uri="{FF2B5EF4-FFF2-40B4-BE49-F238E27FC236}">
              <a16:creationId xmlns:a16="http://schemas.microsoft.com/office/drawing/2014/main" id="{00000000-0008-0000-0200-000017000000}"/>
            </a:ext>
          </a:extLst>
        </xdr:cNvPr>
        <xdr:cNvSpPr txBox="1"/>
      </xdr:nvSpPr>
      <xdr:spPr>
        <a:xfrm>
          <a:off x="5905500" y="852487"/>
          <a:ext cx="5222433" cy="38525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Avenir Next LT Pro Light" panose="020B0304020202020204" pitchFamily="34" charset="0"/>
            </a:rPr>
            <a:t>Short Form</a:t>
          </a:r>
        </a:p>
      </xdr:txBody>
    </xdr:sp>
    <xdr:clientData/>
  </xdr:twoCellAnchor>
  <mc:AlternateContent xmlns:mc="http://schemas.openxmlformats.org/markup-compatibility/2006">
    <mc:Choice xmlns:a14="http://schemas.microsoft.com/office/drawing/2010/main" Requires="a14">
      <xdr:twoCellAnchor editAs="oneCell">
        <xdr:from>
          <xdr:col>2</xdr:col>
          <xdr:colOff>222250</xdr:colOff>
          <xdr:row>16</xdr:row>
          <xdr:rowOff>38100</xdr:rowOff>
        </xdr:from>
        <xdr:to>
          <xdr:col>2</xdr:col>
          <xdr:colOff>4914900</xdr:colOff>
          <xdr:row>16</xdr:row>
          <xdr:rowOff>279400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200-00000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Integrate ESC into the site planning, design, construction phase and post construction phase process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18</xdr:row>
          <xdr:rowOff>38100</xdr:rowOff>
        </xdr:from>
        <xdr:to>
          <xdr:col>2</xdr:col>
          <xdr:colOff>4914900</xdr:colOff>
          <xdr:row>18</xdr:row>
          <xdr:rowOff>279400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200-00000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ESC Plans to be completed and practices must reflect site characteristics (eg. soil types)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19</xdr:row>
          <xdr:rowOff>38100</xdr:rowOff>
        </xdr:from>
        <xdr:to>
          <xdr:col>2</xdr:col>
          <xdr:colOff>4914900</xdr:colOff>
          <xdr:row>19</xdr:row>
          <xdr:rowOff>279400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200-00000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Minimise the extent and duration of soil disturbance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17</xdr:row>
          <xdr:rowOff>38100</xdr:rowOff>
        </xdr:from>
        <xdr:to>
          <xdr:col>2</xdr:col>
          <xdr:colOff>4914900</xdr:colOff>
          <xdr:row>17</xdr:row>
          <xdr:rowOff>279400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200-00000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Plan the staging and sequence of works to minimise risks (less than 20 % of site at any one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20</xdr:row>
          <xdr:rowOff>38100</xdr:rowOff>
        </xdr:from>
        <xdr:to>
          <xdr:col>2</xdr:col>
          <xdr:colOff>4914900</xdr:colOff>
          <xdr:row>20</xdr:row>
          <xdr:rowOff>279400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200-00000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Control water movement through the site (ie. ‘clean’ and ‘dirty’ water)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21</xdr:row>
          <xdr:rowOff>38100</xdr:rowOff>
        </xdr:from>
        <xdr:to>
          <xdr:col>2</xdr:col>
          <xdr:colOff>4914900</xdr:colOff>
          <xdr:row>21</xdr:row>
          <xdr:rowOff>279400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200-00001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Minimise soil erosion and promptly stabilise disturbed areas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22</xdr:row>
          <xdr:rowOff>38100</xdr:rowOff>
        </xdr:from>
        <xdr:to>
          <xdr:col>2</xdr:col>
          <xdr:colOff>4914900</xdr:colOff>
          <xdr:row>22</xdr:row>
          <xdr:rowOff>279400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200-00001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Maximise sediment retention on the site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23</xdr:row>
          <xdr:rowOff>38100</xdr:rowOff>
        </xdr:from>
        <xdr:to>
          <xdr:col>2</xdr:col>
          <xdr:colOff>4914900</xdr:colOff>
          <xdr:row>23</xdr:row>
          <xdr:rowOff>279400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200-00001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Maintain all ESC measures in proper working order at all times - Mandatory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25</xdr:row>
          <xdr:rowOff>38100</xdr:rowOff>
        </xdr:from>
        <xdr:to>
          <xdr:col>2</xdr:col>
          <xdr:colOff>4914900</xdr:colOff>
          <xdr:row>25</xdr:row>
          <xdr:rowOff>279400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200-00001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Monitor and adjust ESC practices as required to protect water quality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26</xdr:row>
          <xdr:rowOff>38100</xdr:rowOff>
        </xdr:from>
        <xdr:to>
          <xdr:col>2</xdr:col>
          <xdr:colOff>4914900</xdr:colOff>
          <xdr:row>26</xdr:row>
          <xdr:rowOff>279400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Total site capture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27</xdr:row>
          <xdr:rowOff>38100</xdr:rowOff>
        </xdr:from>
        <xdr:to>
          <xdr:col>2</xdr:col>
          <xdr:colOff>4914900</xdr:colOff>
          <xdr:row>27</xdr:row>
          <xdr:rowOff>279400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Sediment basin water reuse for dust suppresion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30</xdr:row>
          <xdr:rowOff>38100</xdr:rowOff>
        </xdr:from>
        <xdr:to>
          <xdr:col>2</xdr:col>
          <xdr:colOff>4914900</xdr:colOff>
          <xdr:row>30</xdr:row>
          <xdr:rowOff>279400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200-00001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Reduce annual average runoff volume by 10% compared to ‘business as usual’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31</xdr:row>
          <xdr:rowOff>38100</xdr:rowOff>
        </xdr:from>
        <xdr:to>
          <xdr:col>2</xdr:col>
          <xdr:colOff>4914900</xdr:colOff>
          <xdr:row>31</xdr:row>
          <xdr:rowOff>279400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200-00001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Preserve, restore and utilise natural flood storage zones and enhance flood resilience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54</xdr:row>
          <xdr:rowOff>0</xdr:rowOff>
        </xdr:from>
        <xdr:to>
          <xdr:col>2</xdr:col>
          <xdr:colOff>4914900</xdr:colOff>
          <xdr:row>54</xdr:row>
          <xdr:rowOff>241300</xdr:rowOff>
        </xdr:to>
        <xdr:sp macro="" textlink="">
          <xdr:nvSpPr>
            <xdr:cNvPr id="19493" name="Check Box 37" hidden="1">
              <a:extLst>
                <a:ext uri="{63B3BB69-23CF-44E3-9099-C40C66FF867C}">
                  <a14:compatExt spid="_x0000_s19493"/>
                </a:ext>
                <a:ext uri="{FF2B5EF4-FFF2-40B4-BE49-F238E27FC236}">
                  <a16:creationId xmlns:a16="http://schemas.microsoft.com/office/drawing/2014/main" id="{00000000-0008-0000-0200-00002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Development complies with legislative requirements where mandated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55</xdr:row>
          <xdr:rowOff>38100</xdr:rowOff>
        </xdr:from>
        <xdr:to>
          <xdr:col>2</xdr:col>
          <xdr:colOff>4914900</xdr:colOff>
          <xdr:row>55</xdr:row>
          <xdr:rowOff>279400</xdr:rowOff>
        </xdr:to>
        <xdr:sp macro="" textlink="">
          <xdr:nvSpPr>
            <xdr:cNvPr id="19494" name="Check Box 38" hidden="1">
              <a:extLst>
                <a:ext uri="{63B3BB69-23CF-44E3-9099-C40C66FF867C}">
                  <a14:compatExt spid="_x0000_s19494"/>
                </a:ext>
                <a:ext uri="{FF2B5EF4-FFF2-40B4-BE49-F238E27FC236}">
                  <a16:creationId xmlns:a16="http://schemas.microsoft.com/office/drawing/2014/main" id="{00000000-0008-0000-0200-00002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 minimum 25m vegetated buffer from the top of the high bank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61</xdr:row>
          <xdr:rowOff>38100</xdr:rowOff>
        </xdr:from>
        <xdr:to>
          <xdr:col>2</xdr:col>
          <xdr:colOff>4914900</xdr:colOff>
          <xdr:row>61</xdr:row>
          <xdr:rowOff>279400</xdr:rowOff>
        </xdr:to>
        <xdr:sp macro="" textlink="">
          <xdr:nvSpPr>
            <xdr:cNvPr id="19495" name="Check Box 39" hidden="1">
              <a:extLst>
                <a:ext uri="{63B3BB69-23CF-44E3-9099-C40C66FF867C}">
                  <a14:compatExt spid="_x0000_s19495"/>
                </a:ext>
                <a:ext uri="{FF2B5EF4-FFF2-40B4-BE49-F238E27FC236}">
                  <a16:creationId xmlns:a16="http://schemas.microsoft.com/office/drawing/2014/main" id="{00000000-0008-0000-0200-00002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Where waterways are created or naturalised a range of ecological niches are provided.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60</xdr:row>
          <xdr:rowOff>38100</xdr:rowOff>
        </xdr:from>
        <xdr:to>
          <xdr:col>2</xdr:col>
          <xdr:colOff>4914900</xdr:colOff>
          <xdr:row>60</xdr:row>
          <xdr:rowOff>279400</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00000000-0008-0000-0200-00002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Where local priority species for conservation are present, effort is made to restore habitats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59</xdr:row>
          <xdr:rowOff>38100</xdr:rowOff>
        </xdr:from>
        <xdr:to>
          <xdr:col>2</xdr:col>
          <xdr:colOff>4914900</xdr:colOff>
          <xdr:row>59</xdr:row>
          <xdr:rowOff>279400</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00000000-0008-0000-0200-00002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indigenous plant communities are retained and incorporated into landscape design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58</xdr:row>
          <xdr:rowOff>38100</xdr:rowOff>
        </xdr:from>
        <xdr:to>
          <xdr:col>2</xdr:col>
          <xdr:colOff>4914900</xdr:colOff>
          <xdr:row>58</xdr:row>
          <xdr:rowOff>279400</xdr:rowOff>
        </xdr:to>
        <xdr:sp macro="" textlink="">
          <xdr:nvSpPr>
            <xdr:cNvPr id="19498" name="Check Box 42" hidden="1">
              <a:extLst>
                <a:ext uri="{63B3BB69-23CF-44E3-9099-C40C66FF867C}">
                  <a14:compatExt spid="_x0000_s19498"/>
                </a:ext>
                <a:ext uri="{FF2B5EF4-FFF2-40B4-BE49-F238E27FC236}">
                  <a16:creationId xmlns:a16="http://schemas.microsoft.com/office/drawing/2014/main" id="{00000000-0008-0000-0200-00002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landscaping reflect local ecosystem communities and utilises local, indigenous planting where available.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65</xdr:row>
          <xdr:rowOff>38100</xdr:rowOff>
        </xdr:from>
        <xdr:to>
          <xdr:col>2</xdr:col>
          <xdr:colOff>4914900</xdr:colOff>
          <xdr:row>65</xdr:row>
          <xdr:rowOff>279400</xdr:rowOff>
        </xdr:to>
        <xdr:sp macro="" textlink="">
          <xdr:nvSpPr>
            <xdr:cNvPr id="19499" name="Check Box 43" hidden="1">
              <a:extLst>
                <a:ext uri="{63B3BB69-23CF-44E3-9099-C40C66FF867C}">
                  <a14:compatExt spid="_x0000_s19499"/>
                </a:ext>
                <a:ext uri="{FF2B5EF4-FFF2-40B4-BE49-F238E27FC236}">
                  <a16:creationId xmlns:a16="http://schemas.microsoft.com/office/drawing/2014/main" id="{00000000-0008-0000-0200-00002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Development maximises the opportunities for the rehabilitation of riparian corridors.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66</xdr:row>
          <xdr:rowOff>38100</xdr:rowOff>
        </xdr:from>
        <xdr:to>
          <xdr:col>2</xdr:col>
          <xdr:colOff>4914900</xdr:colOff>
          <xdr:row>66</xdr:row>
          <xdr:rowOff>279400</xdr:rowOff>
        </xdr:to>
        <xdr:sp macro="" textlink="">
          <xdr:nvSpPr>
            <xdr:cNvPr id="19500" name="Check Box 44" hidden="1">
              <a:extLst>
                <a:ext uri="{63B3BB69-23CF-44E3-9099-C40C66FF867C}">
                  <a14:compatExt spid="_x0000_s19500"/>
                </a:ext>
                <a:ext uri="{FF2B5EF4-FFF2-40B4-BE49-F238E27FC236}">
                  <a16:creationId xmlns:a16="http://schemas.microsoft.com/office/drawing/2014/main" id="{00000000-0008-0000-0200-00002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Degraded sections of waterways and riparian corridors are revegetated with indigenous plant species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71</xdr:row>
          <xdr:rowOff>38100</xdr:rowOff>
        </xdr:from>
        <xdr:to>
          <xdr:col>2</xdr:col>
          <xdr:colOff>4914900</xdr:colOff>
          <xdr:row>71</xdr:row>
          <xdr:rowOff>279400</xdr:rowOff>
        </xdr:to>
        <xdr:sp macro="" textlink="">
          <xdr:nvSpPr>
            <xdr:cNvPr id="19501" name="Check Box 45" hidden="1">
              <a:extLst>
                <a:ext uri="{63B3BB69-23CF-44E3-9099-C40C66FF867C}">
                  <a14:compatExt spid="_x0000_s19501"/>
                </a:ext>
                <a:ext uri="{FF2B5EF4-FFF2-40B4-BE49-F238E27FC236}">
                  <a16:creationId xmlns:a16="http://schemas.microsoft.com/office/drawing/2014/main" id="{00000000-0008-0000-0200-00002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Minimise potable water use for landcapes, use passive irrigation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70</xdr:row>
          <xdr:rowOff>38100</xdr:rowOff>
        </xdr:from>
        <xdr:to>
          <xdr:col>2</xdr:col>
          <xdr:colOff>6908800</xdr:colOff>
          <xdr:row>70</xdr:row>
          <xdr:rowOff>336550</xdr:rowOff>
        </xdr:to>
        <xdr:sp macro="" textlink="">
          <xdr:nvSpPr>
            <xdr:cNvPr id="19502" name="Check Box 46" hidden="1">
              <a:extLst>
                <a:ext uri="{63B3BB69-23CF-44E3-9099-C40C66FF867C}">
                  <a14:compatExt spid="_x0000_s19502"/>
                </a:ext>
                <a:ext uri="{FF2B5EF4-FFF2-40B4-BE49-F238E27FC236}">
                  <a16:creationId xmlns:a16="http://schemas.microsoft.com/office/drawing/2014/main" id="{00000000-0008-0000-0200-00002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Landscape design outcomes should minimise the need for intensive weeding, maintenance, fetilisation, and post-establishment irrigation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69</xdr:row>
          <xdr:rowOff>38100</xdr:rowOff>
        </xdr:from>
        <xdr:to>
          <xdr:col>2</xdr:col>
          <xdr:colOff>4914900</xdr:colOff>
          <xdr:row>69</xdr:row>
          <xdr:rowOff>279400</xdr:rowOff>
        </xdr:to>
        <xdr:sp macro="" textlink="">
          <xdr:nvSpPr>
            <xdr:cNvPr id="19503" name="Check Box 47" hidden="1">
              <a:extLst>
                <a:ext uri="{63B3BB69-23CF-44E3-9099-C40C66FF867C}">
                  <a14:compatExt spid="_x0000_s19503"/>
                </a:ext>
                <a:ext uri="{FF2B5EF4-FFF2-40B4-BE49-F238E27FC236}">
                  <a16:creationId xmlns:a16="http://schemas.microsoft.com/office/drawing/2014/main" id="{00000000-0008-0000-0200-00002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Sustainable landscapes maximise tree retention and minimise turf and hardscapes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79</xdr:row>
          <xdr:rowOff>38100</xdr:rowOff>
        </xdr:from>
        <xdr:to>
          <xdr:col>2</xdr:col>
          <xdr:colOff>5594350</xdr:colOff>
          <xdr:row>79</xdr:row>
          <xdr:rowOff>336550</xdr:rowOff>
        </xdr:to>
        <xdr:sp macro="" textlink="">
          <xdr:nvSpPr>
            <xdr:cNvPr id="19504" name="Check Box 48" hidden="1">
              <a:extLst>
                <a:ext uri="{63B3BB69-23CF-44E3-9099-C40C66FF867C}">
                  <a14:compatExt spid="_x0000_s19504"/>
                </a:ext>
                <a:ext uri="{FF2B5EF4-FFF2-40B4-BE49-F238E27FC236}">
                  <a16:creationId xmlns:a16="http://schemas.microsoft.com/office/drawing/2014/main" id="{00000000-0008-0000-0200-00003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Provide carbon neutral/low-energy water management systems that do not contribute to climate change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78</xdr:row>
          <xdr:rowOff>38100</xdr:rowOff>
        </xdr:from>
        <xdr:to>
          <xdr:col>2</xdr:col>
          <xdr:colOff>4914900</xdr:colOff>
          <xdr:row>78</xdr:row>
          <xdr:rowOff>279400</xdr:rowOff>
        </xdr:to>
        <xdr:sp macro="" textlink="">
          <xdr:nvSpPr>
            <xdr:cNvPr id="19505" name="Check Box 49" hidden="1">
              <a:extLst>
                <a:ext uri="{63B3BB69-23CF-44E3-9099-C40C66FF867C}">
                  <a14:compatExt spid="_x0000_s19505"/>
                </a:ext>
                <a:ext uri="{FF2B5EF4-FFF2-40B4-BE49-F238E27FC236}">
                  <a16:creationId xmlns:a16="http://schemas.microsoft.com/office/drawing/2014/main" id="{00000000-0008-0000-0200-00003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Keep water features in the landscape to provide evaporative cooling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77</xdr:row>
          <xdr:rowOff>38100</xdr:rowOff>
        </xdr:from>
        <xdr:to>
          <xdr:col>2</xdr:col>
          <xdr:colOff>4914900</xdr:colOff>
          <xdr:row>77</xdr:row>
          <xdr:rowOff>279400</xdr:rowOff>
        </xdr:to>
        <xdr:sp macro="" textlink="">
          <xdr:nvSpPr>
            <xdr:cNvPr id="19506" name="Check Box 50" hidden="1">
              <a:extLst>
                <a:ext uri="{63B3BB69-23CF-44E3-9099-C40C66FF867C}">
                  <a14:compatExt spid="_x0000_s19506"/>
                </a:ext>
                <a:ext uri="{FF2B5EF4-FFF2-40B4-BE49-F238E27FC236}">
                  <a16:creationId xmlns:a16="http://schemas.microsoft.com/office/drawing/2014/main" id="{00000000-0008-0000-0200-00003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Provide green roofs to assist with passive cooling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76</xdr:row>
          <xdr:rowOff>38100</xdr:rowOff>
        </xdr:from>
        <xdr:to>
          <xdr:col>2</xdr:col>
          <xdr:colOff>4914900</xdr:colOff>
          <xdr:row>76</xdr:row>
          <xdr:rowOff>279400</xdr:rowOff>
        </xdr:to>
        <xdr:sp macro="" textlink="">
          <xdr:nvSpPr>
            <xdr:cNvPr id="19507" name="Check Box 51" hidden="1">
              <a:extLst>
                <a:ext uri="{63B3BB69-23CF-44E3-9099-C40C66FF867C}">
                  <a14:compatExt spid="_x0000_s19507"/>
                </a:ext>
                <a:ext uri="{FF2B5EF4-FFF2-40B4-BE49-F238E27FC236}">
                  <a16:creationId xmlns:a16="http://schemas.microsoft.com/office/drawing/2014/main" id="{00000000-0008-0000-0200-00003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Provide passively irrigated steet trees to regulate the microclimate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75</xdr:row>
          <xdr:rowOff>38100</xdr:rowOff>
        </xdr:from>
        <xdr:to>
          <xdr:col>2</xdr:col>
          <xdr:colOff>4914900</xdr:colOff>
          <xdr:row>75</xdr:row>
          <xdr:rowOff>279400</xdr:rowOff>
        </xdr:to>
        <xdr:sp macro="" textlink="">
          <xdr:nvSpPr>
            <xdr:cNvPr id="19508" name="Check Box 52" hidden="1">
              <a:extLst>
                <a:ext uri="{63B3BB69-23CF-44E3-9099-C40C66FF867C}">
                  <a14:compatExt spid="_x0000_s19508"/>
                </a:ext>
                <a:ext uri="{FF2B5EF4-FFF2-40B4-BE49-F238E27FC236}">
                  <a16:creationId xmlns:a16="http://schemas.microsoft.com/office/drawing/2014/main" id="{00000000-0008-0000-0200-00003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Encourage flushing of water bodies as stagnant lakes and ponds can heat up and retain heat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74</xdr:row>
          <xdr:rowOff>38100</xdr:rowOff>
        </xdr:from>
        <xdr:to>
          <xdr:col>2</xdr:col>
          <xdr:colOff>4914900</xdr:colOff>
          <xdr:row>74</xdr:row>
          <xdr:rowOff>279400</xdr:rowOff>
        </xdr:to>
        <xdr:sp macro="" textlink="">
          <xdr:nvSpPr>
            <xdr:cNvPr id="19509" name="Check Box 53" hidden="1">
              <a:extLst>
                <a:ext uri="{63B3BB69-23CF-44E3-9099-C40C66FF867C}">
                  <a14:compatExt spid="_x0000_s19509"/>
                </a:ext>
                <a:ext uri="{FF2B5EF4-FFF2-40B4-BE49-F238E27FC236}">
                  <a16:creationId xmlns:a16="http://schemas.microsoft.com/office/drawing/2014/main" id="{00000000-0008-0000-0200-00003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Provide canopy trees adjacent to waterways to throw shade on ponded water and lower temperatures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86</xdr:row>
          <xdr:rowOff>38100</xdr:rowOff>
        </xdr:from>
        <xdr:to>
          <xdr:col>2</xdr:col>
          <xdr:colOff>4914900</xdr:colOff>
          <xdr:row>86</xdr:row>
          <xdr:rowOff>279400</xdr:rowOff>
        </xdr:to>
        <xdr:sp macro="" textlink="">
          <xdr:nvSpPr>
            <xdr:cNvPr id="19511" name="Check Box 55" hidden="1">
              <a:extLst>
                <a:ext uri="{63B3BB69-23CF-44E3-9099-C40C66FF867C}">
                  <a14:compatExt spid="_x0000_s19511"/>
                </a:ext>
                <a:ext uri="{FF2B5EF4-FFF2-40B4-BE49-F238E27FC236}">
                  <a16:creationId xmlns:a16="http://schemas.microsoft.com/office/drawing/2014/main" id="{00000000-0008-0000-0200-00003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 unified landscape and stormwater design approach for the site e.g. passive irrigation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87</xdr:row>
          <xdr:rowOff>38100</xdr:rowOff>
        </xdr:from>
        <xdr:to>
          <xdr:col>2</xdr:col>
          <xdr:colOff>4914900</xdr:colOff>
          <xdr:row>87</xdr:row>
          <xdr:rowOff>279400</xdr:rowOff>
        </xdr:to>
        <xdr:sp macro="" textlink="">
          <xdr:nvSpPr>
            <xdr:cNvPr id="19512" name="Check Box 56" hidden="1">
              <a:extLst>
                <a:ext uri="{63B3BB69-23CF-44E3-9099-C40C66FF867C}">
                  <a14:compatExt spid="_x0000_s19512"/>
                </a:ext>
                <a:ext uri="{FF2B5EF4-FFF2-40B4-BE49-F238E27FC236}">
                  <a16:creationId xmlns:a16="http://schemas.microsoft.com/office/drawing/2014/main" id="{00000000-0008-0000-0200-00003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At least one 'showcase' stormwater treatment system designed to a standard of high visual amenity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92</xdr:row>
          <xdr:rowOff>38100</xdr:rowOff>
        </xdr:from>
        <xdr:to>
          <xdr:col>2</xdr:col>
          <xdr:colOff>4914900</xdr:colOff>
          <xdr:row>92</xdr:row>
          <xdr:rowOff>279400</xdr:rowOff>
        </xdr:to>
        <xdr:sp macro="" textlink="">
          <xdr:nvSpPr>
            <xdr:cNvPr id="19513" name="Check Box 57" hidden="1">
              <a:extLst>
                <a:ext uri="{63B3BB69-23CF-44E3-9099-C40C66FF867C}">
                  <a14:compatExt spid="_x0000_s19513"/>
                </a:ext>
                <a:ext uri="{FF2B5EF4-FFF2-40B4-BE49-F238E27FC236}">
                  <a16:creationId xmlns:a16="http://schemas.microsoft.com/office/drawing/2014/main" id="{00000000-0008-0000-0200-00003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 design outcome that allows for the creation of a variety of sounds, rhythms and volumes.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93</xdr:row>
          <xdr:rowOff>38100</xdr:rowOff>
        </xdr:from>
        <xdr:to>
          <xdr:col>2</xdr:col>
          <xdr:colOff>4914900</xdr:colOff>
          <xdr:row>93</xdr:row>
          <xdr:rowOff>279400</xdr:rowOff>
        </xdr:to>
        <xdr:sp macro="" textlink="">
          <xdr:nvSpPr>
            <xdr:cNvPr id="19514" name="Check Box 58" hidden="1">
              <a:extLst>
                <a:ext uri="{63B3BB69-23CF-44E3-9099-C40C66FF867C}">
                  <a14:compatExt spid="_x0000_s19514"/>
                </a:ext>
                <a:ext uri="{FF2B5EF4-FFF2-40B4-BE49-F238E27FC236}">
                  <a16:creationId xmlns:a16="http://schemas.microsoft.com/office/drawing/2014/main" id="{00000000-0008-0000-0200-00003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Allows users to touch the water systems in different forms such as flowing, falling, splashing.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94</xdr:row>
          <xdr:rowOff>38100</xdr:rowOff>
        </xdr:from>
        <xdr:to>
          <xdr:col>2</xdr:col>
          <xdr:colOff>4914900</xdr:colOff>
          <xdr:row>94</xdr:row>
          <xdr:rowOff>279400</xdr:rowOff>
        </xdr:to>
        <xdr:sp macro="" textlink="">
          <xdr:nvSpPr>
            <xdr:cNvPr id="19515" name="Check Box 59" hidden="1">
              <a:extLst>
                <a:ext uri="{63B3BB69-23CF-44E3-9099-C40C66FF867C}">
                  <a14:compatExt spid="_x0000_s19515"/>
                </a:ext>
                <a:ext uri="{FF2B5EF4-FFF2-40B4-BE49-F238E27FC236}">
                  <a16:creationId xmlns:a16="http://schemas.microsoft.com/office/drawing/2014/main" id="{00000000-0008-0000-0200-00003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Clear legible paths that ensure visual and physical encounters with onsite water corridors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95</xdr:row>
          <xdr:rowOff>38100</xdr:rowOff>
        </xdr:from>
        <xdr:to>
          <xdr:col>2</xdr:col>
          <xdr:colOff>4914900</xdr:colOff>
          <xdr:row>95</xdr:row>
          <xdr:rowOff>279400</xdr:rowOff>
        </xdr:to>
        <xdr:sp macro="" textlink="">
          <xdr:nvSpPr>
            <xdr:cNvPr id="19516" name="Check Box 60" hidden="1">
              <a:extLst>
                <a:ext uri="{63B3BB69-23CF-44E3-9099-C40C66FF867C}">
                  <a14:compatExt spid="_x0000_s19516"/>
                </a:ext>
                <a:ext uri="{FF2B5EF4-FFF2-40B4-BE49-F238E27FC236}">
                  <a16:creationId xmlns:a16="http://schemas.microsoft.com/office/drawing/2014/main" id="{00000000-0008-0000-0200-00003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 place for safe play and/or exploration associated with the water systems. amenity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90</xdr:row>
          <xdr:rowOff>38100</xdr:rowOff>
        </xdr:from>
        <xdr:to>
          <xdr:col>2</xdr:col>
          <xdr:colOff>4914900</xdr:colOff>
          <xdr:row>90</xdr:row>
          <xdr:rowOff>279400</xdr:rowOff>
        </xdr:to>
        <xdr:sp macro="" textlink="">
          <xdr:nvSpPr>
            <xdr:cNvPr id="19517" name="Check Box 61" hidden="1">
              <a:extLst>
                <a:ext uri="{63B3BB69-23CF-44E3-9099-C40C66FF867C}">
                  <a14:compatExt spid="_x0000_s19517"/>
                </a:ext>
                <a:ext uri="{FF2B5EF4-FFF2-40B4-BE49-F238E27FC236}">
                  <a16:creationId xmlns:a16="http://schemas.microsoft.com/office/drawing/2014/main" id="{00000000-0008-0000-0200-00003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 variety of ‘sensory’ vegetation connected with stormwater management systems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91</xdr:row>
          <xdr:rowOff>38100</xdr:rowOff>
        </xdr:from>
        <xdr:to>
          <xdr:col>2</xdr:col>
          <xdr:colOff>4914900</xdr:colOff>
          <xdr:row>91</xdr:row>
          <xdr:rowOff>279400</xdr:rowOff>
        </xdr:to>
        <xdr:sp macro="" textlink="">
          <xdr:nvSpPr>
            <xdr:cNvPr id="19518" name="Check Box 62" hidden="1">
              <a:extLst>
                <a:ext uri="{63B3BB69-23CF-44E3-9099-C40C66FF867C}">
                  <a14:compatExt spid="_x0000_s19518"/>
                </a:ext>
                <a:ext uri="{FF2B5EF4-FFF2-40B4-BE49-F238E27FC236}">
                  <a16:creationId xmlns:a16="http://schemas.microsoft.com/office/drawing/2014/main" id="{00000000-0008-0000-0200-00003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Swales and/ or natural drainage lines to draw attention to the ‘line’ of the stormwater trail.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100</xdr:row>
          <xdr:rowOff>38100</xdr:rowOff>
        </xdr:from>
        <xdr:to>
          <xdr:col>2</xdr:col>
          <xdr:colOff>4914900</xdr:colOff>
          <xdr:row>100</xdr:row>
          <xdr:rowOff>279400</xdr:rowOff>
        </xdr:to>
        <xdr:sp macro="" textlink="">
          <xdr:nvSpPr>
            <xdr:cNvPr id="19519" name="Check Box 63" hidden="1">
              <a:extLst>
                <a:ext uri="{63B3BB69-23CF-44E3-9099-C40C66FF867C}">
                  <a14:compatExt spid="_x0000_s19519"/>
                </a:ext>
                <a:ext uri="{FF2B5EF4-FFF2-40B4-BE49-F238E27FC236}">
                  <a16:creationId xmlns:a16="http://schemas.microsoft.com/office/drawing/2014/main" id="{00000000-0008-0000-0200-00003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Incorporate a minimum of two separate educational or interpretive elements that are interactive.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101</xdr:row>
          <xdr:rowOff>38100</xdr:rowOff>
        </xdr:from>
        <xdr:to>
          <xdr:col>2</xdr:col>
          <xdr:colOff>4914900</xdr:colOff>
          <xdr:row>101</xdr:row>
          <xdr:rowOff>279400</xdr:rowOff>
        </xdr:to>
        <xdr:sp macro="" textlink="">
          <xdr:nvSpPr>
            <xdr:cNvPr id="19520" name="Check Box 64" hidden="1">
              <a:extLst>
                <a:ext uri="{63B3BB69-23CF-44E3-9099-C40C66FF867C}">
                  <a14:compatExt spid="_x0000_s19520"/>
                </a:ext>
                <a:ext uri="{FF2B5EF4-FFF2-40B4-BE49-F238E27FC236}">
                  <a16:creationId xmlns:a16="http://schemas.microsoft.com/office/drawing/2014/main" id="{00000000-0008-0000-0200-00004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Maximise environmental stewardship potential including: litter reduction, creek care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99</xdr:row>
          <xdr:rowOff>38100</xdr:rowOff>
        </xdr:from>
        <xdr:to>
          <xdr:col>2</xdr:col>
          <xdr:colOff>4914900</xdr:colOff>
          <xdr:row>99</xdr:row>
          <xdr:rowOff>279400</xdr:rowOff>
        </xdr:to>
        <xdr:sp macro="" textlink="">
          <xdr:nvSpPr>
            <xdr:cNvPr id="19521" name="Check Box 65" hidden="1">
              <a:extLst>
                <a:ext uri="{63B3BB69-23CF-44E3-9099-C40C66FF867C}">
                  <a14:compatExt spid="_x0000_s19521"/>
                </a:ext>
                <a:ext uri="{FF2B5EF4-FFF2-40B4-BE49-F238E27FC236}">
                  <a16:creationId xmlns:a16="http://schemas.microsoft.com/office/drawing/2014/main" id="{00000000-0008-0000-0200-00004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Provide a minimum of two educational or interpretive elements about water values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105</xdr:row>
          <xdr:rowOff>38100</xdr:rowOff>
        </xdr:from>
        <xdr:to>
          <xdr:col>2</xdr:col>
          <xdr:colOff>4914900</xdr:colOff>
          <xdr:row>105</xdr:row>
          <xdr:rowOff>279400</xdr:rowOff>
        </xdr:to>
        <xdr:sp macro="" textlink="">
          <xdr:nvSpPr>
            <xdr:cNvPr id="19522" name="Check Box 66" hidden="1">
              <a:extLst>
                <a:ext uri="{63B3BB69-23CF-44E3-9099-C40C66FF867C}">
                  <a14:compatExt spid="_x0000_s19522"/>
                </a:ext>
                <a:ext uri="{FF2B5EF4-FFF2-40B4-BE49-F238E27FC236}">
                  <a16:creationId xmlns:a16="http://schemas.microsoft.com/office/drawing/2014/main" id="{00000000-0008-0000-0200-00004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Utilises the assistance of local cultural groups to locate local elements worthy of inclusion in the design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104</xdr:row>
          <xdr:rowOff>38100</xdr:rowOff>
        </xdr:from>
        <xdr:to>
          <xdr:col>2</xdr:col>
          <xdr:colOff>4914900</xdr:colOff>
          <xdr:row>104</xdr:row>
          <xdr:rowOff>279400</xdr:rowOff>
        </xdr:to>
        <xdr:sp macro="" textlink="">
          <xdr:nvSpPr>
            <xdr:cNvPr id="19523" name="Check Box 67" hidden="1">
              <a:extLst>
                <a:ext uri="{63B3BB69-23CF-44E3-9099-C40C66FF867C}">
                  <a14:compatExt spid="_x0000_s19523"/>
                </a:ext>
                <a:ext uri="{FF2B5EF4-FFF2-40B4-BE49-F238E27FC236}">
                  <a16:creationId xmlns:a16="http://schemas.microsoft.com/office/drawing/2014/main" id="{00000000-0008-0000-0200-00004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Design recognises and reflects cultural or heritage that is part of the unique character of a community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107</xdr:row>
          <xdr:rowOff>38100</xdr:rowOff>
        </xdr:from>
        <xdr:to>
          <xdr:col>2</xdr:col>
          <xdr:colOff>4914900</xdr:colOff>
          <xdr:row>107</xdr:row>
          <xdr:rowOff>279400</xdr:rowOff>
        </xdr:to>
        <xdr:sp macro="" textlink="">
          <xdr:nvSpPr>
            <xdr:cNvPr id="19524" name="Check Box 68" hidden="1">
              <a:extLst>
                <a:ext uri="{63B3BB69-23CF-44E3-9099-C40C66FF867C}">
                  <a14:compatExt spid="_x0000_s19524"/>
                </a:ext>
                <a:ext uri="{FF2B5EF4-FFF2-40B4-BE49-F238E27FC236}">
                  <a16:creationId xmlns:a16="http://schemas.microsoft.com/office/drawing/2014/main" id="{00000000-0008-0000-0200-00004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Careful reuse of local materials in designs or art features (eg. brickwork, stonework, lumber or iron)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106</xdr:row>
          <xdr:rowOff>38100</xdr:rowOff>
        </xdr:from>
        <xdr:to>
          <xdr:col>2</xdr:col>
          <xdr:colOff>4914900</xdr:colOff>
          <xdr:row>106</xdr:row>
          <xdr:rowOff>279400</xdr:rowOff>
        </xdr:to>
        <xdr:sp macro="" textlink="">
          <xdr:nvSpPr>
            <xdr:cNvPr id="19525" name="Check Box 69" hidden="1">
              <a:extLst>
                <a:ext uri="{63B3BB69-23CF-44E3-9099-C40C66FF867C}">
                  <a14:compatExt spid="_x0000_s19525"/>
                </a:ext>
                <a:ext uri="{FF2B5EF4-FFF2-40B4-BE49-F238E27FC236}">
                  <a16:creationId xmlns:a16="http://schemas.microsoft.com/office/drawing/2014/main" id="{00000000-0008-0000-0200-00004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Reflects an inclusive community consultation process, e.g. CoDesign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111</xdr:row>
          <xdr:rowOff>38100</xdr:rowOff>
        </xdr:from>
        <xdr:to>
          <xdr:col>2</xdr:col>
          <xdr:colOff>4914900</xdr:colOff>
          <xdr:row>111</xdr:row>
          <xdr:rowOff>279400</xdr:rowOff>
        </xdr:to>
        <xdr:sp macro="" textlink="">
          <xdr:nvSpPr>
            <xdr:cNvPr id="19526" name="Check Box 70" hidden="1">
              <a:extLst>
                <a:ext uri="{63B3BB69-23CF-44E3-9099-C40C66FF867C}">
                  <a14:compatExt spid="_x0000_s19526"/>
                </a:ext>
                <a:ext uri="{FF2B5EF4-FFF2-40B4-BE49-F238E27FC236}">
                  <a16:creationId xmlns:a16="http://schemas.microsoft.com/office/drawing/2014/main" id="{00000000-0008-0000-0200-00004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Shared outdoor group seating.  The provision of commercial components, such as cafes,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113</xdr:row>
          <xdr:rowOff>38100</xdr:rowOff>
        </xdr:from>
        <xdr:to>
          <xdr:col>2</xdr:col>
          <xdr:colOff>4914900</xdr:colOff>
          <xdr:row>113</xdr:row>
          <xdr:rowOff>279400</xdr:rowOff>
        </xdr:to>
        <xdr:sp macro="" textlink="">
          <xdr:nvSpPr>
            <xdr:cNvPr id="19527" name="Check Box 71" hidden="1">
              <a:extLst>
                <a:ext uri="{63B3BB69-23CF-44E3-9099-C40C66FF867C}">
                  <a14:compatExt spid="_x0000_s19527"/>
                </a:ext>
                <a:ext uri="{FF2B5EF4-FFF2-40B4-BE49-F238E27FC236}">
                  <a16:creationId xmlns:a16="http://schemas.microsoft.com/office/drawing/2014/main" id="{00000000-0008-0000-0200-00004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Clear, legible design that enables users to intuitively understand which spaces publicaly available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112</xdr:row>
          <xdr:rowOff>38100</xdr:rowOff>
        </xdr:from>
        <xdr:to>
          <xdr:col>2</xdr:col>
          <xdr:colOff>4914900</xdr:colOff>
          <xdr:row>112</xdr:row>
          <xdr:rowOff>279400</xdr:rowOff>
        </xdr:to>
        <xdr:sp macro="" textlink="">
          <xdr:nvSpPr>
            <xdr:cNvPr id="19528" name="Check Box 72" hidden="1">
              <a:extLst>
                <a:ext uri="{63B3BB69-23CF-44E3-9099-C40C66FF867C}">
                  <a14:compatExt spid="_x0000_s19528"/>
                </a:ext>
                <a:ext uri="{FF2B5EF4-FFF2-40B4-BE49-F238E27FC236}">
                  <a16:creationId xmlns:a16="http://schemas.microsoft.com/office/drawing/2014/main" id="{00000000-0008-0000-0200-00004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Shared eating and cooking facilities such as covered BBQ areas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114</xdr:row>
          <xdr:rowOff>38100</xdr:rowOff>
        </xdr:from>
        <xdr:to>
          <xdr:col>2</xdr:col>
          <xdr:colOff>4914900</xdr:colOff>
          <xdr:row>114</xdr:row>
          <xdr:rowOff>279400</xdr:rowOff>
        </xdr:to>
        <xdr:sp macro="" textlink="">
          <xdr:nvSpPr>
            <xdr:cNvPr id="19529" name="Check Box 73" hidden="1">
              <a:extLst>
                <a:ext uri="{63B3BB69-23CF-44E3-9099-C40C66FF867C}">
                  <a14:compatExt spid="_x0000_s19529"/>
                </a:ext>
                <a:ext uri="{FF2B5EF4-FFF2-40B4-BE49-F238E27FC236}">
                  <a16:creationId xmlns:a16="http://schemas.microsoft.com/office/drawing/2014/main" id="{00000000-0008-0000-0200-00004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An inclusive community consultation process, e.g. CoDesign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117</xdr:row>
          <xdr:rowOff>38100</xdr:rowOff>
        </xdr:from>
        <xdr:to>
          <xdr:col>2</xdr:col>
          <xdr:colOff>6908800</xdr:colOff>
          <xdr:row>118</xdr:row>
          <xdr:rowOff>31750</xdr:rowOff>
        </xdr:to>
        <xdr:sp macro="" textlink="">
          <xdr:nvSpPr>
            <xdr:cNvPr id="19530" name="Check Box 74" hidden="1">
              <a:extLst>
                <a:ext uri="{63B3BB69-23CF-44E3-9099-C40C66FF867C}">
                  <a14:compatExt spid="_x0000_s19530"/>
                </a:ext>
                <a:ext uri="{FF2B5EF4-FFF2-40B4-BE49-F238E27FC236}">
                  <a16:creationId xmlns:a16="http://schemas.microsoft.com/office/drawing/2014/main" id="{00000000-0008-0000-0200-00004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Outdoor seating in a location that is considerate of safety, noise and microclimatic conditions to enable quite contemplation.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118</xdr:row>
          <xdr:rowOff>38100</xdr:rowOff>
        </xdr:from>
        <xdr:to>
          <xdr:col>2</xdr:col>
          <xdr:colOff>4914900</xdr:colOff>
          <xdr:row>118</xdr:row>
          <xdr:rowOff>279400</xdr:rowOff>
        </xdr:to>
        <xdr:sp macro="" textlink="">
          <xdr:nvSpPr>
            <xdr:cNvPr id="19531" name="Check Box 75" hidden="1">
              <a:extLst>
                <a:ext uri="{63B3BB69-23CF-44E3-9099-C40C66FF867C}">
                  <a14:compatExt spid="_x0000_s19531"/>
                </a:ext>
                <a:ext uri="{FF2B5EF4-FFF2-40B4-BE49-F238E27FC236}">
                  <a16:creationId xmlns:a16="http://schemas.microsoft.com/office/drawing/2014/main" id="{00000000-0008-0000-0200-00004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Seating is located in an area that has access visually and/or physically to water environments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121</xdr:row>
          <xdr:rowOff>38100</xdr:rowOff>
        </xdr:from>
        <xdr:to>
          <xdr:col>2</xdr:col>
          <xdr:colOff>6718300</xdr:colOff>
          <xdr:row>121</xdr:row>
          <xdr:rowOff>336550</xdr:rowOff>
        </xdr:to>
        <xdr:sp macro="" textlink="">
          <xdr:nvSpPr>
            <xdr:cNvPr id="19532" name="Check Box 76" hidden="1">
              <a:extLst>
                <a:ext uri="{63B3BB69-23CF-44E3-9099-C40C66FF867C}">
                  <a14:compatExt spid="_x0000_s19532"/>
                </a:ext>
                <a:ext uri="{FF2B5EF4-FFF2-40B4-BE49-F238E27FC236}">
                  <a16:creationId xmlns:a16="http://schemas.microsoft.com/office/drawing/2014/main" id="{00000000-0008-0000-0200-00004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Opportunities where people can adopt, interact and generally develop a sense of ownership through passive recreational activities.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123</xdr:row>
          <xdr:rowOff>38100</xdr:rowOff>
        </xdr:from>
        <xdr:to>
          <xdr:col>2</xdr:col>
          <xdr:colOff>4914900</xdr:colOff>
          <xdr:row>123</xdr:row>
          <xdr:rowOff>279400</xdr:rowOff>
        </xdr:to>
        <xdr:sp macro="" textlink="">
          <xdr:nvSpPr>
            <xdr:cNvPr id="19533" name="Check Box 77" hidden="1">
              <a:extLst>
                <a:ext uri="{63B3BB69-23CF-44E3-9099-C40C66FF867C}">
                  <a14:compatExt spid="_x0000_s19533"/>
                </a:ext>
                <a:ext uri="{FF2B5EF4-FFF2-40B4-BE49-F238E27FC236}">
                  <a16:creationId xmlns:a16="http://schemas.microsoft.com/office/drawing/2014/main" id="{00000000-0008-0000-0200-00004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Play spaces that encourage natural or interactive play opportunities. e.g. nature play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122</xdr:row>
          <xdr:rowOff>38100</xdr:rowOff>
        </xdr:from>
        <xdr:to>
          <xdr:col>2</xdr:col>
          <xdr:colOff>4914900</xdr:colOff>
          <xdr:row>122</xdr:row>
          <xdr:rowOff>279400</xdr:rowOff>
        </xdr:to>
        <xdr:sp macro="" textlink="">
          <xdr:nvSpPr>
            <xdr:cNvPr id="19534" name="Check Box 78" hidden="1">
              <a:extLst>
                <a:ext uri="{63B3BB69-23CF-44E3-9099-C40C66FF867C}">
                  <a14:compatExt spid="_x0000_s19534"/>
                </a:ext>
                <a:ext uri="{FF2B5EF4-FFF2-40B4-BE49-F238E27FC236}">
                  <a16:creationId xmlns:a16="http://schemas.microsoft.com/office/drawing/2014/main" id="{00000000-0008-0000-0200-00004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Site incorporates and/or connects with walking/ cycling tracks.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124</xdr:row>
          <xdr:rowOff>38100</xdr:rowOff>
        </xdr:from>
        <xdr:to>
          <xdr:col>2</xdr:col>
          <xdr:colOff>4914900</xdr:colOff>
          <xdr:row>124</xdr:row>
          <xdr:rowOff>279400</xdr:rowOff>
        </xdr:to>
        <xdr:sp macro="" textlink="">
          <xdr:nvSpPr>
            <xdr:cNvPr id="19535" name="Check Box 79" hidden="1">
              <a:extLst>
                <a:ext uri="{63B3BB69-23CF-44E3-9099-C40C66FF867C}">
                  <a14:compatExt spid="_x0000_s19535"/>
                </a:ext>
                <a:ext uri="{FF2B5EF4-FFF2-40B4-BE49-F238E27FC236}">
                  <a16:creationId xmlns:a16="http://schemas.microsoft.com/office/drawing/2014/main" id="{00000000-0008-0000-0200-00004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There is a direct link with recreation, landscape and water features on the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128</xdr:row>
          <xdr:rowOff>38100</xdr:rowOff>
        </xdr:from>
        <xdr:to>
          <xdr:col>2</xdr:col>
          <xdr:colOff>4914900</xdr:colOff>
          <xdr:row>128</xdr:row>
          <xdr:rowOff>279400</xdr:rowOff>
        </xdr:to>
        <xdr:sp macro="" textlink="">
          <xdr:nvSpPr>
            <xdr:cNvPr id="19536" name="Check Box 80" hidden="1">
              <a:extLst>
                <a:ext uri="{63B3BB69-23CF-44E3-9099-C40C66FF867C}">
                  <a14:compatExt spid="_x0000_s19536"/>
                </a:ext>
                <a:ext uri="{FF2B5EF4-FFF2-40B4-BE49-F238E27FC236}">
                  <a16:creationId xmlns:a16="http://schemas.microsoft.com/office/drawing/2014/main" id="{00000000-0008-0000-0200-00005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The use of pedestrian bridges or viewing platforms to allow site users to view stormwater safely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127</xdr:row>
          <xdr:rowOff>38100</xdr:rowOff>
        </xdr:from>
        <xdr:to>
          <xdr:col>2</xdr:col>
          <xdr:colOff>4914900</xdr:colOff>
          <xdr:row>127</xdr:row>
          <xdr:rowOff>279400</xdr:rowOff>
        </xdr:to>
        <xdr:sp macro="" textlink="">
          <xdr:nvSpPr>
            <xdr:cNvPr id="19537" name="Check Box 81" hidden="1">
              <a:extLst>
                <a:ext uri="{63B3BB69-23CF-44E3-9099-C40C66FF867C}">
                  <a14:compatExt spid="_x0000_s19537"/>
                </a:ext>
                <a:ext uri="{FF2B5EF4-FFF2-40B4-BE49-F238E27FC236}">
                  <a16:creationId xmlns:a16="http://schemas.microsoft.com/office/drawing/2014/main" id="{00000000-0008-0000-0200-00005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The careful use of planting and integrated vegetation, e.g. CPTED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129</xdr:row>
          <xdr:rowOff>38100</xdr:rowOff>
        </xdr:from>
        <xdr:to>
          <xdr:col>2</xdr:col>
          <xdr:colOff>4914900</xdr:colOff>
          <xdr:row>129</xdr:row>
          <xdr:rowOff>279400</xdr:rowOff>
        </xdr:to>
        <xdr:sp macro="" textlink="">
          <xdr:nvSpPr>
            <xdr:cNvPr id="19538" name="Check Box 82" hidden="1">
              <a:extLst>
                <a:ext uri="{63B3BB69-23CF-44E3-9099-C40C66FF867C}">
                  <a14:compatExt spid="_x0000_s19538"/>
                </a:ext>
                <a:ext uri="{FF2B5EF4-FFF2-40B4-BE49-F238E27FC236}">
                  <a16:creationId xmlns:a16="http://schemas.microsoft.com/office/drawing/2014/main" id="{00000000-0008-0000-0200-00005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Effective use of slope and level change to spread water over a shallower depth and allow egress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147</xdr:row>
          <xdr:rowOff>38100</xdr:rowOff>
        </xdr:from>
        <xdr:to>
          <xdr:col>2</xdr:col>
          <xdr:colOff>6642100</xdr:colOff>
          <xdr:row>148</xdr:row>
          <xdr:rowOff>31750</xdr:rowOff>
        </xdr:to>
        <xdr:sp macro="" textlink="">
          <xdr:nvSpPr>
            <xdr:cNvPr id="19542" name="Check Box 86" hidden="1">
              <a:extLst>
                <a:ext uri="{63B3BB69-23CF-44E3-9099-C40C66FF867C}">
                  <a14:compatExt spid="_x0000_s19542"/>
                </a:ext>
                <a:ext uri="{FF2B5EF4-FFF2-40B4-BE49-F238E27FC236}">
                  <a16:creationId xmlns:a16="http://schemas.microsoft.com/office/drawing/2014/main" id="{00000000-0008-0000-0200-00005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Waste  products are absorbed into the system and used in future production (e.g. fallen leaves from a tree creates mulch and fertiliser)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148</xdr:row>
          <xdr:rowOff>38100</xdr:rowOff>
        </xdr:from>
        <xdr:to>
          <xdr:col>2</xdr:col>
          <xdr:colOff>4914900</xdr:colOff>
          <xdr:row>148</xdr:row>
          <xdr:rowOff>279400</xdr:rowOff>
        </xdr:to>
        <xdr:sp macro="" textlink="">
          <xdr:nvSpPr>
            <xdr:cNvPr id="19543" name="Check Box 87" hidden="1">
              <a:extLst>
                <a:ext uri="{63B3BB69-23CF-44E3-9099-C40C66FF867C}">
                  <a14:compatExt spid="_x0000_s19543"/>
                </a:ext>
                <a:ext uri="{FF2B5EF4-FFF2-40B4-BE49-F238E27FC236}">
                  <a16:creationId xmlns:a16="http://schemas.microsoft.com/office/drawing/2014/main" id="{00000000-0008-0000-0200-00005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Toxic byproducts and long lived materials (e.g. plastic) are minimised</a:t>
              </a:r>
            </a:p>
          </xdr:txBody>
        </xdr:sp>
        <xdr:clientData/>
      </xdr:twoCellAnchor>
    </mc:Choice>
    <mc:Fallback/>
  </mc:AlternateContent>
  <xdr:twoCellAnchor editAs="oneCell">
    <xdr:from>
      <xdr:col>0</xdr:col>
      <xdr:colOff>0</xdr:colOff>
      <xdr:row>0</xdr:row>
      <xdr:rowOff>0</xdr:rowOff>
    </xdr:from>
    <xdr:to>
      <xdr:col>2</xdr:col>
      <xdr:colOff>4249601</xdr:colOff>
      <xdr:row>0</xdr:row>
      <xdr:rowOff>1515017</xdr:rowOff>
    </xdr:to>
    <xdr:pic>
      <xdr:nvPicPr>
        <xdr:cNvPr id="138" name="Picture 137">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180975"/>
          <a:ext cx="5389426" cy="151501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222250</xdr:colOff>
          <xdr:row>8</xdr:row>
          <xdr:rowOff>38100</xdr:rowOff>
        </xdr:from>
        <xdr:to>
          <xdr:col>2</xdr:col>
          <xdr:colOff>4914900</xdr:colOff>
          <xdr:row>8</xdr:row>
          <xdr:rowOff>279400</xdr:rowOff>
        </xdr:to>
        <xdr:sp macro="" textlink="">
          <xdr:nvSpPr>
            <xdr:cNvPr id="19544" name="Check Box 88" hidden="1">
              <a:extLst>
                <a:ext uri="{63B3BB69-23CF-44E3-9099-C40C66FF867C}">
                  <a14:compatExt spid="_x0000_s19544"/>
                </a:ext>
                <a:ext uri="{FF2B5EF4-FFF2-40B4-BE49-F238E27FC236}">
                  <a16:creationId xmlns:a16="http://schemas.microsoft.com/office/drawing/2014/main" id="{00000000-0008-0000-0200-00005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2 Credits = 20% below Target Load Reduction (Minimum)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9</xdr:row>
          <xdr:rowOff>38100</xdr:rowOff>
        </xdr:from>
        <xdr:to>
          <xdr:col>2</xdr:col>
          <xdr:colOff>4914900</xdr:colOff>
          <xdr:row>9</xdr:row>
          <xdr:rowOff>279400</xdr:rowOff>
        </xdr:to>
        <xdr:sp macro="" textlink="">
          <xdr:nvSpPr>
            <xdr:cNvPr id="19545" name="Check Box 89" hidden="1">
              <a:extLst>
                <a:ext uri="{63B3BB69-23CF-44E3-9099-C40C66FF867C}">
                  <a14:compatExt spid="_x0000_s19545"/>
                </a:ext>
                <a:ext uri="{FF2B5EF4-FFF2-40B4-BE49-F238E27FC236}">
                  <a16:creationId xmlns:a16="http://schemas.microsoft.com/office/drawing/2014/main" id="{00000000-0008-0000-0200-00005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4 Credits = 10% below Target Load Reduction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10</xdr:row>
          <xdr:rowOff>38100</xdr:rowOff>
        </xdr:from>
        <xdr:to>
          <xdr:col>2</xdr:col>
          <xdr:colOff>4914900</xdr:colOff>
          <xdr:row>10</xdr:row>
          <xdr:rowOff>279400</xdr:rowOff>
        </xdr:to>
        <xdr:sp macro="" textlink="">
          <xdr:nvSpPr>
            <xdr:cNvPr id="19546" name="Check Box 90" hidden="1">
              <a:extLst>
                <a:ext uri="{63B3BB69-23CF-44E3-9099-C40C66FF867C}">
                  <a14:compatExt spid="_x0000_s19546"/>
                </a:ext>
                <a:ext uri="{FF2B5EF4-FFF2-40B4-BE49-F238E27FC236}">
                  <a16:creationId xmlns:a16="http://schemas.microsoft.com/office/drawing/2014/main" id="{00000000-0008-0000-0200-00005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6 Credits = 5% below Target Load Reduction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11</xdr:row>
          <xdr:rowOff>38100</xdr:rowOff>
        </xdr:from>
        <xdr:to>
          <xdr:col>2</xdr:col>
          <xdr:colOff>4914900</xdr:colOff>
          <xdr:row>11</xdr:row>
          <xdr:rowOff>279400</xdr:rowOff>
        </xdr:to>
        <xdr:sp macro="" textlink="">
          <xdr:nvSpPr>
            <xdr:cNvPr id="19547" name="Check Box 91" hidden="1">
              <a:extLst>
                <a:ext uri="{63B3BB69-23CF-44E3-9099-C40C66FF867C}">
                  <a14:compatExt spid="_x0000_s19547"/>
                </a:ext>
                <a:ext uri="{FF2B5EF4-FFF2-40B4-BE49-F238E27FC236}">
                  <a16:creationId xmlns:a16="http://schemas.microsoft.com/office/drawing/2014/main" id="{00000000-0008-0000-0200-00005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8 Cedits = meets load reduction targets (e.g. 80 / 60 /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12</xdr:row>
          <xdr:rowOff>38100</xdr:rowOff>
        </xdr:from>
        <xdr:to>
          <xdr:col>2</xdr:col>
          <xdr:colOff>4914900</xdr:colOff>
          <xdr:row>12</xdr:row>
          <xdr:rowOff>279400</xdr:rowOff>
        </xdr:to>
        <xdr:sp macro="" textlink="">
          <xdr:nvSpPr>
            <xdr:cNvPr id="19548" name="Check Box 92" hidden="1">
              <a:extLst>
                <a:ext uri="{63B3BB69-23CF-44E3-9099-C40C66FF867C}">
                  <a14:compatExt spid="_x0000_s19548"/>
                </a:ext>
                <a:ext uri="{FF2B5EF4-FFF2-40B4-BE49-F238E27FC236}">
                  <a16:creationId xmlns:a16="http://schemas.microsoft.com/office/drawing/2014/main" id="{00000000-0008-0000-0200-00005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10 Credits = 5% above Target Load Reduction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13</xdr:row>
          <xdr:rowOff>38100</xdr:rowOff>
        </xdr:from>
        <xdr:to>
          <xdr:col>2</xdr:col>
          <xdr:colOff>4914900</xdr:colOff>
          <xdr:row>13</xdr:row>
          <xdr:rowOff>279400</xdr:rowOff>
        </xdr:to>
        <xdr:sp macro="" textlink="">
          <xdr:nvSpPr>
            <xdr:cNvPr id="19549" name="Check Box 93" hidden="1">
              <a:extLst>
                <a:ext uri="{63B3BB69-23CF-44E3-9099-C40C66FF867C}">
                  <a14:compatExt spid="_x0000_s19549"/>
                </a:ext>
                <a:ext uri="{FF2B5EF4-FFF2-40B4-BE49-F238E27FC236}">
                  <a16:creationId xmlns:a16="http://schemas.microsoft.com/office/drawing/2014/main" id="{00000000-0008-0000-0200-00005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12 Credits = Neutral or Benificial Impact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42</xdr:row>
          <xdr:rowOff>38100</xdr:rowOff>
        </xdr:from>
        <xdr:to>
          <xdr:col>2</xdr:col>
          <xdr:colOff>4914900</xdr:colOff>
          <xdr:row>42</xdr:row>
          <xdr:rowOff>279400</xdr:rowOff>
        </xdr:to>
        <xdr:sp macro="" textlink="">
          <xdr:nvSpPr>
            <xdr:cNvPr id="19551" name="Check Box 95" hidden="1">
              <a:extLst>
                <a:ext uri="{63B3BB69-23CF-44E3-9099-C40C66FF867C}">
                  <a14:compatExt spid="_x0000_s19551"/>
                </a:ext>
                <a:ext uri="{FF2B5EF4-FFF2-40B4-BE49-F238E27FC236}">
                  <a16:creationId xmlns:a16="http://schemas.microsoft.com/office/drawing/2014/main" id="{00000000-0008-0000-0200-00005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2 Credits = 20% of non-potable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43</xdr:row>
          <xdr:rowOff>38100</xdr:rowOff>
        </xdr:from>
        <xdr:to>
          <xdr:col>2</xdr:col>
          <xdr:colOff>4914900</xdr:colOff>
          <xdr:row>43</xdr:row>
          <xdr:rowOff>279400</xdr:rowOff>
        </xdr:to>
        <xdr:sp macro="" textlink="">
          <xdr:nvSpPr>
            <xdr:cNvPr id="19552" name="Check Box 96" hidden="1">
              <a:extLst>
                <a:ext uri="{63B3BB69-23CF-44E3-9099-C40C66FF867C}">
                  <a14:compatExt spid="_x0000_s19552"/>
                </a:ext>
                <a:ext uri="{FF2B5EF4-FFF2-40B4-BE49-F238E27FC236}">
                  <a16:creationId xmlns:a16="http://schemas.microsoft.com/office/drawing/2014/main" id="{00000000-0008-0000-0200-00006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4 Credits = 40% of non-potable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44</xdr:row>
          <xdr:rowOff>38100</xdr:rowOff>
        </xdr:from>
        <xdr:to>
          <xdr:col>2</xdr:col>
          <xdr:colOff>4914900</xdr:colOff>
          <xdr:row>44</xdr:row>
          <xdr:rowOff>279400</xdr:rowOff>
        </xdr:to>
        <xdr:sp macro="" textlink="">
          <xdr:nvSpPr>
            <xdr:cNvPr id="19553" name="Check Box 97" hidden="1">
              <a:extLst>
                <a:ext uri="{63B3BB69-23CF-44E3-9099-C40C66FF867C}">
                  <a14:compatExt spid="_x0000_s19553"/>
                </a:ext>
                <a:ext uri="{FF2B5EF4-FFF2-40B4-BE49-F238E27FC236}">
                  <a16:creationId xmlns:a16="http://schemas.microsoft.com/office/drawing/2014/main" id="{00000000-0008-0000-0200-00006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6 Credits = 60% of non-potable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45</xdr:row>
          <xdr:rowOff>38100</xdr:rowOff>
        </xdr:from>
        <xdr:to>
          <xdr:col>2</xdr:col>
          <xdr:colOff>4914900</xdr:colOff>
          <xdr:row>45</xdr:row>
          <xdr:rowOff>279400</xdr:rowOff>
        </xdr:to>
        <xdr:sp macro="" textlink="">
          <xdr:nvSpPr>
            <xdr:cNvPr id="19554" name="Check Box 98" hidden="1">
              <a:extLst>
                <a:ext uri="{63B3BB69-23CF-44E3-9099-C40C66FF867C}">
                  <a14:compatExt spid="_x0000_s19554"/>
                </a:ext>
                <a:ext uri="{FF2B5EF4-FFF2-40B4-BE49-F238E27FC236}">
                  <a16:creationId xmlns:a16="http://schemas.microsoft.com/office/drawing/2014/main" id="{00000000-0008-0000-0200-00006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8 Cedits = 80% of non-potable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46</xdr:row>
          <xdr:rowOff>38100</xdr:rowOff>
        </xdr:from>
        <xdr:to>
          <xdr:col>2</xdr:col>
          <xdr:colOff>4914900</xdr:colOff>
          <xdr:row>46</xdr:row>
          <xdr:rowOff>279400</xdr:rowOff>
        </xdr:to>
        <xdr:sp macro="" textlink="">
          <xdr:nvSpPr>
            <xdr:cNvPr id="19555" name="Check Box 99" hidden="1">
              <a:extLst>
                <a:ext uri="{63B3BB69-23CF-44E3-9099-C40C66FF867C}">
                  <a14:compatExt spid="_x0000_s19555"/>
                </a:ext>
                <a:ext uri="{FF2B5EF4-FFF2-40B4-BE49-F238E27FC236}">
                  <a16:creationId xmlns:a16="http://schemas.microsoft.com/office/drawing/2014/main" id="{00000000-0008-0000-0200-00006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10 Credits = 100% of non-potable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47</xdr:row>
          <xdr:rowOff>38100</xdr:rowOff>
        </xdr:from>
        <xdr:to>
          <xdr:col>2</xdr:col>
          <xdr:colOff>4914900</xdr:colOff>
          <xdr:row>47</xdr:row>
          <xdr:rowOff>279400</xdr:rowOff>
        </xdr:to>
        <xdr:sp macro="" textlink="">
          <xdr:nvSpPr>
            <xdr:cNvPr id="19556" name="Check Box 100" hidden="1">
              <a:extLst>
                <a:ext uri="{63B3BB69-23CF-44E3-9099-C40C66FF867C}">
                  <a14:compatExt spid="_x0000_s19556"/>
                </a:ext>
                <a:ext uri="{FF2B5EF4-FFF2-40B4-BE49-F238E27FC236}">
                  <a16:creationId xmlns:a16="http://schemas.microsoft.com/office/drawing/2014/main" id="{00000000-0008-0000-0200-00006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12 Credits = Meets 100% onsite + additional offsite demands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35</xdr:row>
          <xdr:rowOff>38100</xdr:rowOff>
        </xdr:from>
        <xdr:to>
          <xdr:col>2</xdr:col>
          <xdr:colOff>4914900</xdr:colOff>
          <xdr:row>35</xdr:row>
          <xdr:rowOff>279400</xdr:rowOff>
        </xdr:to>
        <xdr:sp macro="" textlink="">
          <xdr:nvSpPr>
            <xdr:cNvPr id="19559" name="Check Box 103" hidden="1">
              <a:extLst>
                <a:ext uri="{63B3BB69-23CF-44E3-9099-C40C66FF867C}">
                  <a14:compatExt spid="_x0000_s19559"/>
                </a:ext>
                <a:ext uri="{FF2B5EF4-FFF2-40B4-BE49-F238E27FC236}">
                  <a16:creationId xmlns:a16="http://schemas.microsoft.com/office/drawing/2014/main" id="{00000000-0008-0000-0200-00006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4 Credits =&lt; than 50% directly connected impervious surfaces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36</xdr:row>
          <xdr:rowOff>38100</xdr:rowOff>
        </xdr:from>
        <xdr:to>
          <xdr:col>2</xdr:col>
          <xdr:colOff>4914900</xdr:colOff>
          <xdr:row>36</xdr:row>
          <xdr:rowOff>279400</xdr:rowOff>
        </xdr:to>
        <xdr:sp macro="" textlink="">
          <xdr:nvSpPr>
            <xdr:cNvPr id="19560" name="Check Box 104" hidden="1">
              <a:extLst>
                <a:ext uri="{63B3BB69-23CF-44E3-9099-C40C66FF867C}">
                  <a14:compatExt spid="_x0000_s19560"/>
                </a:ext>
                <a:ext uri="{FF2B5EF4-FFF2-40B4-BE49-F238E27FC236}">
                  <a16:creationId xmlns:a16="http://schemas.microsoft.com/office/drawing/2014/main" id="{00000000-0008-0000-0200-00006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6 Credits =&lt; than 40% directly connected impervious surfaces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37</xdr:row>
          <xdr:rowOff>38100</xdr:rowOff>
        </xdr:from>
        <xdr:to>
          <xdr:col>2</xdr:col>
          <xdr:colOff>4914900</xdr:colOff>
          <xdr:row>37</xdr:row>
          <xdr:rowOff>279400</xdr:rowOff>
        </xdr:to>
        <xdr:sp macro="" textlink="">
          <xdr:nvSpPr>
            <xdr:cNvPr id="19561" name="Check Box 105" hidden="1">
              <a:extLst>
                <a:ext uri="{63B3BB69-23CF-44E3-9099-C40C66FF867C}">
                  <a14:compatExt spid="_x0000_s19561"/>
                </a:ext>
                <a:ext uri="{FF2B5EF4-FFF2-40B4-BE49-F238E27FC236}">
                  <a16:creationId xmlns:a16="http://schemas.microsoft.com/office/drawing/2014/main" id="{00000000-0008-0000-0200-00006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8 Cedits =&lt; than 30% directly connected impervious surfaces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38</xdr:row>
          <xdr:rowOff>38100</xdr:rowOff>
        </xdr:from>
        <xdr:to>
          <xdr:col>2</xdr:col>
          <xdr:colOff>4914900</xdr:colOff>
          <xdr:row>38</xdr:row>
          <xdr:rowOff>279400</xdr:rowOff>
        </xdr:to>
        <xdr:sp macro="" textlink="">
          <xdr:nvSpPr>
            <xdr:cNvPr id="19562" name="Check Box 106" hidden="1">
              <a:extLst>
                <a:ext uri="{63B3BB69-23CF-44E3-9099-C40C66FF867C}">
                  <a14:compatExt spid="_x0000_s19562"/>
                </a:ext>
                <a:ext uri="{FF2B5EF4-FFF2-40B4-BE49-F238E27FC236}">
                  <a16:creationId xmlns:a16="http://schemas.microsoft.com/office/drawing/2014/main" id="{00000000-0008-0000-0200-00006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10 Credits =&lt; than 50% directly connected impervious surfaces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39</xdr:row>
          <xdr:rowOff>38100</xdr:rowOff>
        </xdr:from>
        <xdr:to>
          <xdr:col>2</xdr:col>
          <xdr:colOff>4914900</xdr:colOff>
          <xdr:row>39</xdr:row>
          <xdr:rowOff>279400</xdr:rowOff>
        </xdr:to>
        <xdr:sp macro="" textlink="">
          <xdr:nvSpPr>
            <xdr:cNvPr id="19563" name="Check Box 107" hidden="1">
              <a:extLst>
                <a:ext uri="{63B3BB69-23CF-44E3-9099-C40C66FF867C}">
                  <a14:compatExt spid="_x0000_s19563"/>
                </a:ext>
                <a:ext uri="{FF2B5EF4-FFF2-40B4-BE49-F238E27FC236}">
                  <a16:creationId xmlns:a16="http://schemas.microsoft.com/office/drawing/2014/main" id="{00000000-0008-0000-0200-00006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12 Credits =&lt; than 10% directly connected impervious surfaces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143</xdr:row>
          <xdr:rowOff>38100</xdr:rowOff>
        </xdr:from>
        <xdr:to>
          <xdr:col>2</xdr:col>
          <xdr:colOff>6642100</xdr:colOff>
          <xdr:row>144</xdr:row>
          <xdr:rowOff>31750</xdr:rowOff>
        </xdr:to>
        <xdr:sp macro="" textlink="">
          <xdr:nvSpPr>
            <xdr:cNvPr id="19564" name="Check Box 108" hidden="1">
              <a:extLst>
                <a:ext uri="{63B3BB69-23CF-44E3-9099-C40C66FF867C}">
                  <a14:compatExt spid="_x0000_s19564"/>
                </a:ext>
                <a:ext uri="{FF2B5EF4-FFF2-40B4-BE49-F238E27FC236}">
                  <a16:creationId xmlns:a16="http://schemas.microsoft.com/office/drawing/2014/main" id="{00000000-0008-0000-0200-00006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Total vegetation / surface cover to exclude weeds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144</xdr:row>
          <xdr:rowOff>38100</xdr:rowOff>
        </xdr:from>
        <xdr:to>
          <xdr:col>2</xdr:col>
          <xdr:colOff>4914900</xdr:colOff>
          <xdr:row>144</xdr:row>
          <xdr:rowOff>279400</xdr:rowOff>
        </xdr:to>
        <xdr:sp macro="" textlink="">
          <xdr:nvSpPr>
            <xdr:cNvPr id="19565" name="Check Box 109" hidden="1">
              <a:extLst>
                <a:ext uri="{63B3BB69-23CF-44E3-9099-C40C66FF867C}">
                  <a14:compatExt spid="_x0000_s19565"/>
                </a:ext>
                <a:ext uri="{FF2B5EF4-FFF2-40B4-BE49-F238E27FC236}">
                  <a16:creationId xmlns:a16="http://schemas.microsoft.com/office/drawing/2014/main" id="{00000000-0008-0000-0200-00006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Passive irrigation systems with no energy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142</xdr:row>
          <xdr:rowOff>38100</xdr:rowOff>
        </xdr:from>
        <xdr:to>
          <xdr:col>2</xdr:col>
          <xdr:colOff>6642100</xdr:colOff>
          <xdr:row>143</xdr:row>
          <xdr:rowOff>31750</xdr:rowOff>
        </xdr:to>
        <xdr:sp macro="" textlink="">
          <xdr:nvSpPr>
            <xdr:cNvPr id="19566" name="Check Box 110" hidden="1">
              <a:extLst>
                <a:ext uri="{63B3BB69-23CF-44E3-9099-C40C66FF867C}">
                  <a14:compatExt spid="_x0000_s19566"/>
                </a:ext>
                <a:ext uri="{FF2B5EF4-FFF2-40B4-BE49-F238E27FC236}">
                  <a16:creationId xmlns:a16="http://schemas.microsoft.com/office/drawing/2014/main" id="{00000000-0008-0000-0200-00006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Appropriate maintenance access paths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141</xdr:row>
          <xdr:rowOff>38100</xdr:rowOff>
        </xdr:from>
        <xdr:to>
          <xdr:col>2</xdr:col>
          <xdr:colOff>6642100</xdr:colOff>
          <xdr:row>142</xdr:row>
          <xdr:rowOff>31750</xdr:rowOff>
        </xdr:to>
        <xdr:sp macro="" textlink="">
          <xdr:nvSpPr>
            <xdr:cNvPr id="19567" name="Check Box 111" hidden="1">
              <a:extLst>
                <a:ext uri="{63B3BB69-23CF-44E3-9099-C40C66FF867C}">
                  <a14:compatExt spid="_x0000_s19567"/>
                </a:ext>
                <a:ext uri="{FF2B5EF4-FFF2-40B4-BE49-F238E27FC236}">
                  <a16:creationId xmlns:a16="http://schemas.microsoft.com/office/drawing/2014/main" id="{00000000-0008-0000-0200-00006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Provision of accessable sediment collection zones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137</xdr:row>
          <xdr:rowOff>38100</xdr:rowOff>
        </xdr:from>
        <xdr:to>
          <xdr:col>2</xdr:col>
          <xdr:colOff>6642100</xdr:colOff>
          <xdr:row>138</xdr:row>
          <xdr:rowOff>31750</xdr:rowOff>
        </xdr:to>
        <xdr:sp macro="" textlink="">
          <xdr:nvSpPr>
            <xdr:cNvPr id="19568" name="Check Box 112" hidden="1">
              <a:extLst>
                <a:ext uri="{63B3BB69-23CF-44E3-9099-C40C66FF867C}">
                  <a14:compatExt spid="_x0000_s19568"/>
                </a:ext>
                <a:ext uri="{FF2B5EF4-FFF2-40B4-BE49-F238E27FC236}">
                  <a16:creationId xmlns:a16="http://schemas.microsoft.com/office/drawing/2014/main" id="{00000000-0008-0000-0200-00007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Infrastructure provides multiple benefit outcomes and (triple bottom line) value for money.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138</xdr:row>
          <xdr:rowOff>38100</xdr:rowOff>
        </xdr:from>
        <xdr:to>
          <xdr:col>2</xdr:col>
          <xdr:colOff>4914900</xdr:colOff>
          <xdr:row>138</xdr:row>
          <xdr:rowOff>279400</xdr:rowOff>
        </xdr:to>
        <xdr:sp macro="" textlink="">
          <xdr:nvSpPr>
            <xdr:cNvPr id="19569" name="Check Box 113" hidden="1">
              <a:extLst>
                <a:ext uri="{63B3BB69-23CF-44E3-9099-C40C66FF867C}">
                  <a14:compatExt spid="_x0000_s19569"/>
                </a:ext>
                <a:ext uri="{FF2B5EF4-FFF2-40B4-BE49-F238E27FC236}">
                  <a16:creationId xmlns:a16="http://schemas.microsoft.com/office/drawing/2014/main" id="{00000000-0008-0000-0200-00007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 This element encourages offsets in locations where environmental/social benefits can be multiplied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136</xdr:row>
          <xdr:rowOff>38100</xdr:rowOff>
        </xdr:from>
        <xdr:to>
          <xdr:col>2</xdr:col>
          <xdr:colOff>6642100</xdr:colOff>
          <xdr:row>137</xdr:row>
          <xdr:rowOff>31750</xdr:rowOff>
        </xdr:to>
        <xdr:sp macro="" textlink="">
          <xdr:nvSpPr>
            <xdr:cNvPr id="19570" name="Check Box 114" hidden="1">
              <a:extLst>
                <a:ext uri="{63B3BB69-23CF-44E3-9099-C40C66FF867C}">
                  <a14:compatExt spid="_x0000_s19570"/>
                </a:ext>
                <a:ext uri="{FF2B5EF4-FFF2-40B4-BE49-F238E27FC236}">
                  <a16:creationId xmlns:a16="http://schemas.microsoft.com/office/drawing/2014/main" id="{00000000-0008-0000-0200-00007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Ongoing maintenance costs are minimised or self-sustaining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135</xdr:row>
          <xdr:rowOff>38100</xdr:rowOff>
        </xdr:from>
        <xdr:to>
          <xdr:col>2</xdr:col>
          <xdr:colOff>6642100</xdr:colOff>
          <xdr:row>136</xdr:row>
          <xdr:rowOff>31750</xdr:rowOff>
        </xdr:to>
        <xdr:sp macro="" textlink="">
          <xdr:nvSpPr>
            <xdr:cNvPr id="19571" name="Check Box 115" hidden="1">
              <a:extLst>
                <a:ext uri="{63B3BB69-23CF-44E3-9099-C40C66FF867C}">
                  <a14:compatExt spid="_x0000_s19571"/>
                </a:ext>
                <a:ext uri="{FF2B5EF4-FFF2-40B4-BE49-F238E27FC236}">
                  <a16:creationId xmlns:a16="http://schemas.microsoft.com/office/drawing/2014/main" id="{00000000-0008-0000-0200-00007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Costs must commensurate with the capacity of the project developer and ultimate asset owner to pay those costs.</a:t>
              </a:r>
            </a:p>
          </xdr:txBody>
        </xdr:sp>
        <xdr:clientData/>
      </xdr:twoCellAnchor>
    </mc:Choice>
    <mc:Fallback/>
  </mc:AlternateContent>
  <xdr:twoCellAnchor editAs="oneCell">
    <xdr:from>
      <xdr:col>3</xdr:col>
      <xdr:colOff>546781</xdr:colOff>
      <xdr:row>0</xdr:row>
      <xdr:rowOff>797151</xdr:rowOff>
    </xdr:from>
    <xdr:to>
      <xdr:col>4</xdr:col>
      <xdr:colOff>558705</xdr:colOff>
      <xdr:row>0</xdr:row>
      <xdr:rowOff>1418404</xdr:rowOff>
    </xdr:to>
    <xdr:pic>
      <xdr:nvPicPr>
        <xdr:cNvPr id="97" name="Graphic 96" descr="Leaf">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682719" y="797151"/>
          <a:ext cx="653274" cy="621253"/>
        </a:xfrm>
        <a:prstGeom prst="rect">
          <a:avLst/>
        </a:prstGeom>
      </xdr:spPr>
    </xdr:pic>
    <xdr:clientData/>
  </xdr:twoCellAnchor>
  <xdr:twoCellAnchor editAs="oneCell">
    <xdr:from>
      <xdr:col>2</xdr:col>
      <xdr:colOff>6850063</xdr:colOff>
      <xdr:row>0</xdr:row>
      <xdr:rowOff>780003</xdr:rowOff>
    </xdr:from>
    <xdr:to>
      <xdr:col>3</xdr:col>
      <xdr:colOff>558040</xdr:colOff>
      <xdr:row>0</xdr:row>
      <xdr:rowOff>1399128</xdr:rowOff>
    </xdr:to>
    <xdr:pic>
      <xdr:nvPicPr>
        <xdr:cNvPr id="98" name="Graphic 97" descr="Fish">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056563" y="780003"/>
          <a:ext cx="656465" cy="619125"/>
        </a:xfrm>
        <a:prstGeom prst="rect">
          <a:avLst/>
        </a:prstGeom>
      </xdr:spPr>
    </xdr:pic>
    <xdr:clientData/>
  </xdr:twoCellAnchor>
  <xdr:twoCellAnchor editAs="oneCell">
    <xdr:from>
      <xdr:col>4</xdr:col>
      <xdr:colOff>549502</xdr:colOff>
      <xdr:row>0</xdr:row>
      <xdr:rowOff>781276</xdr:rowOff>
    </xdr:from>
    <xdr:to>
      <xdr:col>6</xdr:col>
      <xdr:colOff>218526</xdr:colOff>
      <xdr:row>0</xdr:row>
      <xdr:rowOff>1402529</xdr:rowOff>
    </xdr:to>
    <xdr:pic>
      <xdr:nvPicPr>
        <xdr:cNvPr id="99" name="Graphic 98" descr="Users">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9288690" y="781276"/>
          <a:ext cx="653274" cy="621253"/>
        </a:xfrm>
        <a:prstGeom prst="rect">
          <a:avLst/>
        </a:prstGeom>
      </xdr:spPr>
    </xdr:pic>
    <xdr:clientData/>
  </xdr:twoCellAnchor>
  <xdr:twoCellAnchor editAs="oneCell">
    <xdr:from>
      <xdr:col>6</xdr:col>
      <xdr:colOff>255814</xdr:colOff>
      <xdr:row>0</xdr:row>
      <xdr:rowOff>682625</xdr:rowOff>
    </xdr:from>
    <xdr:to>
      <xdr:col>7</xdr:col>
      <xdr:colOff>436030</xdr:colOff>
      <xdr:row>0</xdr:row>
      <xdr:rowOff>1303878</xdr:rowOff>
    </xdr:to>
    <xdr:pic>
      <xdr:nvPicPr>
        <xdr:cNvPr id="104" name="Graphic 103" descr="Money">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9979252" y="682625"/>
          <a:ext cx="656466" cy="6212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222250</xdr:colOff>
          <xdr:row>24</xdr:row>
          <xdr:rowOff>38100</xdr:rowOff>
        </xdr:from>
        <xdr:to>
          <xdr:col>2</xdr:col>
          <xdr:colOff>4914900</xdr:colOff>
          <xdr:row>24</xdr:row>
          <xdr:rowOff>279400</xdr:rowOff>
        </xdr:to>
        <xdr:sp macro="" textlink="">
          <xdr:nvSpPr>
            <xdr:cNvPr id="19572" name="Check Box 116" hidden="1">
              <a:extLst>
                <a:ext uri="{63B3BB69-23CF-44E3-9099-C40C66FF867C}">
                  <a14:compatExt spid="_x0000_s19572"/>
                </a:ext>
                <a:ext uri="{FF2B5EF4-FFF2-40B4-BE49-F238E27FC236}">
                  <a16:creationId xmlns:a16="http://schemas.microsoft.com/office/drawing/2014/main" id="{00000000-0008-0000-0200-00007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Automatic systems (e.g. continuously-dosed High Efficiency Sediment Basins)</a:t>
              </a:r>
            </a:p>
          </xdr:txBody>
        </xdr:sp>
        <xdr:clientData/>
      </xdr:twoCellAnchor>
    </mc:Choice>
    <mc:Fallback/>
  </mc:AlternateContent>
  <xdr:twoCellAnchor>
    <xdr:from>
      <xdr:col>0</xdr:col>
      <xdr:colOff>0</xdr:colOff>
      <xdr:row>19</xdr:row>
      <xdr:rowOff>2381</xdr:rowOff>
    </xdr:from>
    <xdr:to>
      <xdr:col>1</xdr:col>
      <xdr:colOff>511968</xdr:colOff>
      <xdr:row>22</xdr:row>
      <xdr:rowOff>261937</xdr:rowOff>
    </xdr:to>
    <xdr:sp macro="" textlink="">
      <xdr:nvSpPr>
        <xdr:cNvPr id="100" name="Speech Bubble: Oval 99">
          <a:extLst>
            <a:ext uri="{FF2B5EF4-FFF2-40B4-BE49-F238E27FC236}">
              <a16:creationId xmlns:a16="http://schemas.microsoft.com/office/drawing/2014/main" id="{00000000-0008-0000-0200-000064000000}"/>
            </a:ext>
          </a:extLst>
        </xdr:cNvPr>
        <xdr:cNvSpPr/>
      </xdr:nvSpPr>
      <xdr:spPr>
        <a:xfrm>
          <a:off x="0" y="7943850"/>
          <a:ext cx="1071562" cy="1295400"/>
        </a:xfrm>
        <a:prstGeom prst="wedgeEllipseCallout">
          <a:avLst>
            <a:gd name="adj1" fmla="val 65497"/>
            <a:gd name="adj2" fmla="val -59709"/>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check each aplicable</a:t>
          </a:r>
          <a:r>
            <a:rPr lang="en-AU" sz="1100" baseline="0">
              <a:solidFill>
                <a:schemeClr val="accent5">
                  <a:lumMod val="75000"/>
                </a:schemeClr>
              </a:solidFill>
            </a:rPr>
            <a:t> </a:t>
          </a:r>
          <a:r>
            <a:rPr lang="en-AU" sz="1100">
              <a:solidFill>
                <a:schemeClr val="accent5">
                  <a:lumMod val="75000"/>
                </a:schemeClr>
              </a:solidFill>
            </a:rPr>
            <a:t>box </a:t>
          </a:r>
        </a:p>
      </xdr:txBody>
    </xdr:sp>
    <xdr:clientData/>
  </xdr:twoCellAnchor>
  <xdr:twoCellAnchor>
    <xdr:from>
      <xdr:col>13</xdr:col>
      <xdr:colOff>511967</xdr:colOff>
      <xdr:row>5</xdr:row>
      <xdr:rowOff>-1</xdr:rowOff>
    </xdr:from>
    <xdr:to>
      <xdr:col>14</xdr:col>
      <xdr:colOff>964405</xdr:colOff>
      <xdr:row>8</xdr:row>
      <xdr:rowOff>271462</xdr:rowOff>
    </xdr:to>
    <xdr:sp macro="" textlink="">
      <xdr:nvSpPr>
        <xdr:cNvPr id="101" name="Speech Bubble: Oval 100">
          <a:extLst>
            <a:ext uri="{FF2B5EF4-FFF2-40B4-BE49-F238E27FC236}">
              <a16:creationId xmlns:a16="http://schemas.microsoft.com/office/drawing/2014/main" id="{00000000-0008-0000-0200-000065000000}"/>
            </a:ext>
          </a:extLst>
        </xdr:cNvPr>
        <xdr:cNvSpPr/>
      </xdr:nvSpPr>
      <xdr:spPr>
        <a:xfrm>
          <a:off x="12620623" y="3119437"/>
          <a:ext cx="1631157" cy="1295400"/>
        </a:xfrm>
        <a:prstGeom prst="wedgeEllipseCallout">
          <a:avLst>
            <a:gd name="adj1" fmla="val -87836"/>
            <a:gd name="adj2" fmla="val 34960"/>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more detail provided in the 'detail' tab</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4711700</xdr:colOff>
      <xdr:row>0</xdr:row>
      <xdr:rowOff>862012</xdr:rowOff>
    </xdr:from>
    <xdr:to>
      <xdr:col>3</xdr:col>
      <xdr:colOff>2950720</xdr:colOff>
      <xdr:row>0</xdr:row>
      <xdr:rowOff>1225038</xdr:rowOff>
    </xdr:to>
    <xdr:sp macro="" textlink="">
      <xdr:nvSpPr>
        <xdr:cNvPr id="29" name="TextBox 60">
          <a:extLst>
            <a:ext uri="{FF2B5EF4-FFF2-40B4-BE49-F238E27FC236}">
              <a16:creationId xmlns:a16="http://schemas.microsoft.com/office/drawing/2014/main" id="{00000000-0008-0000-0300-00001D000000}"/>
            </a:ext>
          </a:extLst>
        </xdr:cNvPr>
        <xdr:cNvSpPr txBox="1"/>
      </xdr:nvSpPr>
      <xdr:spPr>
        <a:xfrm>
          <a:off x="5918200" y="862012"/>
          <a:ext cx="3239645" cy="36302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Century Gothic" panose="020B0502020202020204" pitchFamily="34" charset="0"/>
            </a:rPr>
            <a:t>Detail</a:t>
          </a:r>
        </a:p>
      </xdr:txBody>
    </xdr:sp>
    <xdr:clientData/>
  </xdr:twoCellAnchor>
  <xdr:twoCellAnchor editAs="oneCell">
    <xdr:from>
      <xdr:col>0</xdr:col>
      <xdr:colOff>0</xdr:colOff>
      <xdr:row>0</xdr:row>
      <xdr:rowOff>0</xdr:rowOff>
    </xdr:from>
    <xdr:to>
      <xdr:col>2</xdr:col>
      <xdr:colOff>4249601</xdr:colOff>
      <xdr:row>0</xdr:row>
      <xdr:rowOff>1515017</xdr:rowOff>
    </xdr:to>
    <xdr:pic>
      <xdr:nvPicPr>
        <xdr:cNvPr id="51" name="Picture 50">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0975"/>
          <a:ext cx="5389426" cy="1515017"/>
        </a:xfrm>
        <a:prstGeom prst="rect">
          <a:avLst/>
        </a:prstGeom>
      </xdr:spPr>
    </xdr:pic>
    <xdr:clientData/>
  </xdr:twoCellAnchor>
  <xdr:twoCellAnchor editAs="oneCell">
    <xdr:from>
      <xdr:col>2</xdr:col>
      <xdr:colOff>1729694</xdr:colOff>
      <xdr:row>2</xdr:row>
      <xdr:rowOff>182563</xdr:rowOff>
    </xdr:from>
    <xdr:to>
      <xdr:col>2</xdr:col>
      <xdr:colOff>2419359</xdr:colOff>
      <xdr:row>4</xdr:row>
      <xdr:rowOff>23813</xdr:rowOff>
    </xdr:to>
    <xdr:pic>
      <xdr:nvPicPr>
        <xdr:cNvPr id="33" name="Graphic 32" descr="Fish">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936194" y="2341563"/>
          <a:ext cx="689665" cy="682625"/>
        </a:xfrm>
        <a:prstGeom prst="rect">
          <a:avLst/>
        </a:prstGeom>
      </xdr:spPr>
    </xdr:pic>
    <xdr:clientData/>
  </xdr:twoCellAnchor>
  <xdr:twoCellAnchor editAs="oneCell">
    <xdr:from>
      <xdr:col>2</xdr:col>
      <xdr:colOff>2841625</xdr:colOff>
      <xdr:row>57</xdr:row>
      <xdr:rowOff>49213</xdr:rowOff>
    </xdr:from>
    <xdr:to>
      <xdr:col>2</xdr:col>
      <xdr:colOff>3362159</xdr:colOff>
      <xdr:row>57</xdr:row>
      <xdr:rowOff>581251</xdr:rowOff>
    </xdr:to>
    <xdr:pic>
      <xdr:nvPicPr>
        <xdr:cNvPr id="35" name="Graphic 34" descr="Leaf">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048125" y="19900901"/>
          <a:ext cx="520534" cy="532038"/>
        </a:xfrm>
        <a:prstGeom prst="rect">
          <a:avLst/>
        </a:prstGeom>
      </xdr:spPr>
    </xdr:pic>
    <xdr:clientData/>
  </xdr:twoCellAnchor>
  <xdr:twoCellAnchor editAs="oneCell">
    <xdr:from>
      <xdr:col>2</xdr:col>
      <xdr:colOff>2786061</xdr:colOff>
      <xdr:row>125</xdr:row>
      <xdr:rowOff>17971</xdr:rowOff>
    </xdr:from>
    <xdr:to>
      <xdr:col>2</xdr:col>
      <xdr:colOff>3168650</xdr:colOff>
      <xdr:row>126</xdr:row>
      <xdr:rowOff>14286</xdr:rowOff>
    </xdr:to>
    <xdr:pic>
      <xdr:nvPicPr>
        <xdr:cNvPr id="40" name="Graphic 39" descr="Users">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992561" y="41427909"/>
          <a:ext cx="382589" cy="631315"/>
        </a:xfrm>
        <a:prstGeom prst="rect">
          <a:avLst/>
        </a:prstGeom>
      </xdr:spPr>
    </xdr:pic>
    <xdr:clientData/>
  </xdr:twoCellAnchor>
  <xdr:twoCellAnchor editAs="oneCell">
    <xdr:from>
      <xdr:col>2</xdr:col>
      <xdr:colOff>3663950</xdr:colOff>
      <xdr:row>200</xdr:row>
      <xdr:rowOff>55780</xdr:rowOff>
    </xdr:from>
    <xdr:to>
      <xdr:col>2</xdr:col>
      <xdr:colOff>4103688</xdr:colOff>
      <xdr:row>200</xdr:row>
      <xdr:rowOff>625394</xdr:rowOff>
    </xdr:to>
    <xdr:pic>
      <xdr:nvPicPr>
        <xdr:cNvPr id="41" name="Graphic 40" descr="Money">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4870450" y="70556655"/>
          <a:ext cx="439738" cy="569614"/>
        </a:xfrm>
        <a:prstGeom prst="rect">
          <a:avLst/>
        </a:prstGeom>
      </xdr:spPr>
    </xdr:pic>
    <xdr:clientData/>
  </xdr:twoCellAnchor>
  <xdr:oneCellAnchor>
    <xdr:from>
      <xdr:col>9</xdr:col>
      <xdr:colOff>66675</xdr:colOff>
      <xdr:row>111</xdr:row>
      <xdr:rowOff>76200</xdr:rowOff>
    </xdr:from>
    <xdr:ext cx="1104900" cy="1104900"/>
    <xdr:pic>
      <xdr:nvPicPr>
        <xdr:cNvPr id="42" name="Picture 4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182600" y="442531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114300</xdr:colOff>
      <xdr:row>148</xdr:row>
      <xdr:rowOff>85725</xdr:rowOff>
    </xdr:from>
    <xdr:ext cx="1104900" cy="1104900"/>
    <xdr:pic>
      <xdr:nvPicPr>
        <xdr:cNvPr id="50" name="Picture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30225" y="58664475"/>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114300</xdr:colOff>
      <xdr:row>177</xdr:row>
      <xdr:rowOff>161925</xdr:rowOff>
    </xdr:from>
    <xdr:ext cx="1104900" cy="1104900"/>
    <xdr:pic>
      <xdr:nvPicPr>
        <xdr:cNvPr id="52" name="Picture 5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230225" y="717232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104775</xdr:colOff>
      <xdr:row>169</xdr:row>
      <xdr:rowOff>66675</xdr:rowOff>
    </xdr:from>
    <xdr:ext cx="1104900" cy="1104900"/>
    <xdr:pic>
      <xdr:nvPicPr>
        <xdr:cNvPr id="53" name="Picture 52">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3220700" y="679894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115888</xdr:colOff>
      <xdr:row>61</xdr:row>
      <xdr:rowOff>304800</xdr:rowOff>
    </xdr:from>
    <xdr:ext cx="1104900" cy="1104900"/>
    <xdr:pic>
      <xdr:nvPicPr>
        <xdr:cNvPr id="56" name="Picture 55">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840076" y="18060988"/>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193675</xdr:colOff>
      <xdr:row>6</xdr:row>
      <xdr:rowOff>39688</xdr:rowOff>
    </xdr:from>
    <xdr:ext cx="1104900" cy="1104900"/>
    <xdr:pic>
      <xdr:nvPicPr>
        <xdr:cNvPr id="57" name="Picture 56">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8862675" y="3532188"/>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114300</xdr:colOff>
      <xdr:row>40</xdr:row>
      <xdr:rowOff>38100</xdr:rowOff>
    </xdr:from>
    <xdr:ext cx="1104900" cy="1104900"/>
    <xdr:pic>
      <xdr:nvPicPr>
        <xdr:cNvPr id="59" name="Picture 58">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3230225" y="173164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104775</xdr:colOff>
      <xdr:row>185</xdr:row>
      <xdr:rowOff>47625</xdr:rowOff>
    </xdr:from>
    <xdr:ext cx="1104900" cy="1104900"/>
    <xdr:pic>
      <xdr:nvPicPr>
        <xdr:cNvPr id="60" name="Picture 59">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220700" y="748855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95250</xdr:colOff>
      <xdr:row>193</xdr:row>
      <xdr:rowOff>9525</xdr:rowOff>
    </xdr:from>
    <xdr:ext cx="1104900" cy="933450"/>
    <xdr:pic>
      <xdr:nvPicPr>
        <xdr:cNvPr id="62" name="Picture 61">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3211175" y="78133575"/>
          <a:ext cx="1104900" cy="93345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142875</xdr:colOff>
      <xdr:row>211</xdr:row>
      <xdr:rowOff>304800</xdr:rowOff>
    </xdr:from>
    <xdr:ext cx="1104900" cy="933450"/>
    <xdr:pic>
      <xdr:nvPicPr>
        <xdr:cNvPr id="63" name="Picture 62">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3258800" y="84562950"/>
          <a:ext cx="1104900" cy="93345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123825</xdr:colOff>
      <xdr:row>203</xdr:row>
      <xdr:rowOff>76200</xdr:rowOff>
    </xdr:from>
    <xdr:ext cx="1104900" cy="1104900"/>
    <xdr:pic>
      <xdr:nvPicPr>
        <xdr:cNvPr id="64" name="Picture 63">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3239750" y="8191500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142875</xdr:colOff>
      <xdr:row>206</xdr:row>
      <xdr:rowOff>161925</xdr:rowOff>
    </xdr:from>
    <xdr:ext cx="1104900" cy="1104900"/>
    <xdr:pic>
      <xdr:nvPicPr>
        <xdr:cNvPr id="65" name="Picture 64">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3258800" y="83200875"/>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133350</xdr:colOff>
      <xdr:row>199</xdr:row>
      <xdr:rowOff>142875</xdr:rowOff>
    </xdr:from>
    <xdr:ext cx="1104900" cy="1104900"/>
    <xdr:pic>
      <xdr:nvPicPr>
        <xdr:cNvPr id="66" name="Picture 65">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3249275" y="80676750"/>
          <a:ext cx="1104900" cy="1104900"/>
        </a:xfrm>
        <a:prstGeom prst="rect">
          <a:avLst/>
        </a:prstGeom>
        <a:effectLst>
          <a:outerShdw blurRad="50800" dist="38100" dir="2700000" algn="tl" rotWithShape="0">
            <a:prstClr val="black">
              <a:alpha val="40000"/>
            </a:prstClr>
          </a:outerShdw>
        </a:effectLst>
      </xdr:spPr>
    </xdr:pic>
    <xdr:clientData/>
  </xdr:oneCellAnchor>
  <xdr:twoCellAnchor editAs="oneCell">
    <xdr:from>
      <xdr:col>11</xdr:col>
      <xdr:colOff>301625</xdr:colOff>
      <xdr:row>6</xdr:row>
      <xdr:rowOff>79375</xdr:rowOff>
    </xdr:from>
    <xdr:to>
      <xdr:col>11</xdr:col>
      <xdr:colOff>1199708</xdr:colOff>
      <xdr:row>8</xdr:row>
      <xdr:rowOff>49213</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8637250" y="4024313"/>
          <a:ext cx="898083" cy="1081088"/>
        </a:xfrm>
        <a:prstGeom prst="rect">
          <a:avLst/>
        </a:prstGeom>
      </xdr:spPr>
    </xdr:pic>
    <xdr:clientData/>
  </xdr:twoCellAnchor>
  <xdr:twoCellAnchor editAs="oneCell">
    <xdr:from>
      <xdr:col>11</xdr:col>
      <xdr:colOff>285750</xdr:colOff>
      <xdr:row>12</xdr:row>
      <xdr:rowOff>0</xdr:rowOff>
    </xdr:from>
    <xdr:to>
      <xdr:col>11</xdr:col>
      <xdr:colOff>1183833</xdr:colOff>
      <xdr:row>15</xdr:row>
      <xdr:rowOff>104775</xdr:rowOff>
    </xdr:to>
    <xdr:pic>
      <xdr:nvPicPr>
        <xdr:cNvPr id="54" name="Picture 53">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8621375" y="7643814"/>
          <a:ext cx="898083" cy="1081088"/>
        </a:xfrm>
        <a:prstGeom prst="rect">
          <a:avLst/>
        </a:prstGeom>
      </xdr:spPr>
    </xdr:pic>
    <xdr:clientData/>
  </xdr:twoCellAnchor>
  <xdr:twoCellAnchor editAs="oneCell">
    <xdr:from>
      <xdr:col>11</xdr:col>
      <xdr:colOff>166689</xdr:colOff>
      <xdr:row>30</xdr:row>
      <xdr:rowOff>150813</xdr:rowOff>
    </xdr:from>
    <xdr:to>
      <xdr:col>11</xdr:col>
      <xdr:colOff>1325563</xdr:colOff>
      <xdr:row>34</xdr:row>
      <xdr:rowOff>56003</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8502314" y="10699751"/>
          <a:ext cx="1158874" cy="1191065"/>
        </a:xfrm>
        <a:prstGeom prst="rect">
          <a:avLst/>
        </a:prstGeom>
      </xdr:spPr>
    </xdr:pic>
    <xdr:clientData/>
  </xdr:twoCellAnchor>
  <xdr:twoCellAnchor editAs="oneCell">
    <xdr:from>
      <xdr:col>11</xdr:col>
      <xdr:colOff>277812</xdr:colOff>
      <xdr:row>39</xdr:row>
      <xdr:rowOff>317500</xdr:rowOff>
    </xdr:from>
    <xdr:to>
      <xdr:col>11</xdr:col>
      <xdr:colOff>1200273</xdr:colOff>
      <xdr:row>46</xdr:row>
      <xdr:rowOff>16085</xdr:rowOff>
    </xdr:to>
    <xdr:pic>
      <xdr:nvPicPr>
        <xdr:cNvPr id="55" name="Picture 54">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8613437" y="13739813"/>
          <a:ext cx="922461" cy="1155117"/>
        </a:xfrm>
        <a:prstGeom prst="rect">
          <a:avLst/>
        </a:prstGeom>
      </xdr:spPr>
    </xdr:pic>
    <xdr:clientData/>
  </xdr:twoCellAnchor>
  <xdr:twoCellAnchor editAs="oneCell">
    <xdr:from>
      <xdr:col>11</xdr:col>
      <xdr:colOff>103188</xdr:colOff>
      <xdr:row>51</xdr:row>
      <xdr:rowOff>15874</xdr:rowOff>
    </xdr:from>
    <xdr:to>
      <xdr:col>11</xdr:col>
      <xdr:colOff>1365250</xdr:colOff>
      <xdr:row>54</xdr:row>
      <xdr:rowOff>124739</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8438813" y="17914937"/>
          <a:ext cx="1262062" cy="1243928"/>
        </a:xfrm>
        <a:prstGeom prst="rect">
          <a:avLst/>
        </a:prstGeom>
      </xdr:spPr>
    </xdr:pic>
    <xdr:clientData/>
  </xdr:twoCellAnchor>
  <xdr:twoCellAnchor editAs="oneCell">
    <xdr:from>
      <xdr:col>11</xdr:col>
      <xdr:colOff>134938</xdr:colOff>
      <xdr:row>59</xdr:row>
      <xdr:rowOff>134938</xdr:rowOff>
    </xdr:from>
    <xdr:to>
      <xdr:col>11</xdr:col>
      <xdr:colOff>1315980</xdr:colOff>
      <xdr:row>64</xdr:row>
      <xdr:rowOff>79375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8470563" y="21232813"/>
          <a:ext cx="1181042" cy="1555750"/>
        </a:xfrm>
        <a:prstGeom prst="rect">
          <a:avLst/>
        </a:prstGeom>
      </xdr:spPr>
    </xdr:pic>
    <xdr:clientData/>
  </xdr:twoCellAnchor>
  <xdr:twoCellAnchor editAs="oneCell">
    <xdr:from>
      <xdr:col>11</xdr:col>
      <xdr:colOff>158750</xdr:colOff>
      <xdr:row>75</xdr:row>
      <xdr:rowOff>261937</xdr:rowOff>
    </xdr:from>
    <xdr:to>
      <xdr:col>11</xdr:col>
      <xdr:colOff>1339792</xdr:colOff>
      <xdr:row>80</xdr:row>
      <xdr:rowOff>1</xdr:rowOff>
    </xdr:to>
    <xdr:pic>
      <xdr:nvPicPr>
        <xdr:cNvPr id="61" name="Picture 60">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7930813" y="22169437"/>
          <a:ext cx="1181042" cy="1555750"/>
        </a:xfrm>
        <a:prstGeom prst="rect">
          <a:avLst/>
        </a:prstGeom>
      </xdr:spPr>
    </xdr:pic>
    <xdr:clientData/>
  </xdr:twoCellAnchor>
  <xdr:twoCellAnchor editAs="oneCell">
    <xdr:from>
      <xdr:col>11</xdr:col>
      <xdr:colOff>174626</xdr:colOff>
      <xdr:row>85</xdr:row>
      <xdr:rowOff>103187</xdr:rowOff>
    </xdr:from>
    <xdr:to>
      <xdr:col>11</xdr:col>
      <xdr:colOff>1355668</xdr:colOff>
      <xdr:row>90</xdr:row>
      <xdr:rowOff>531812</xdr:rowOff>
    </xdr:to>
    <xdr:pic>
      <xdr:nvPicPr>
        <xdr:cNvPr id="71" name="Picture 70">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7946689" y="26074687"/>
          <a:ext cx="1181042" cy="1555750"/>
        </a:xfrm>
        <a:prstGeom prst="rect">
          <a:avLst/>
        </a:prstGeom>
      </xdr:spPr>
    </xdr:pic>
    <xdr:clientData/>
  </xdr:twoCellAnchor>
  <xdr:twoCellAnchor editAs="oneCell">
    <xdr:from>
      <xdr:col>11</xdr:col>
      <xdr:colOff>119062</xdr:colOff>
      <xdr:row>92</xdr:row>
      <xdr:rowOff>261938</xdr:rowOff>
    </xdr:from>
    <xdr:to>
      <xdr:col>11</xdr:col>
      <xdr:colOff>1300104</xdr:colOff>
      <xdr:row>96</xdr:row>
      <xdr:rowOff>142875</xdr:rowOff>
    </xdr:to>
    <xdr:pic>
      <xdr:nvPicPr>
        <xdr:cNvPr id="72" name="Picture 71">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7891125" y="28313063"/>
          <a:ext cx="1181042" cy="1555750"/>
        </a:xfrm>
        <a:prstGeom prst="rect">
          <a:avLst/>
        </a:prstGeom>
      </xdr:spPr>
    </xdr:pic>
    <xdr:clientData/>
  </xdr:twoCellAnchor>
  <xdr:twoCellAnchor editAs="oneCell">
    <xdr:from>
      <xdr:col>11</xdr:col>
      <xdr:colOff>39688</xdr:colOff>
      <xdr:row>96</xdr:row>
      <xdr:rowOff>222249</xdr:rowOff>
    </xdr:from>
    <xdr:to>
      <xdr:col>11</xdr:col>
      <xdr:colOff>1380662</xdr:colOff>
      <xdr:row>99</xdr:row>
      <xdr:rowOff>166687</xdr:rowOff>
    </xdr:to>
    <xdr:pic>
      <xdr:nvPicPr>
        <xdr:cNvPr id="13" name="Pictur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8375313" y="33964562"/>
          <a:ext cx="1398124" cy="1119188"/>
        </a:xfrm>
        <a:prstGeom prst="rect">
          <a:avLst/>
        </a:prstGeom>
      </xdr:spPr>
    </xdr:pic>
    <xdr:clientData/>
  </xdr:twoCellAnchor>
  <xdr:twoCellAnchor editAs="oneCell">
    <xdr:from>
      <xdr:col>11</xdr:col>
      <xdr:colOff>166688</xdr:colOff>
      <xdr:row>109</xdr:row>
      <xdr:rowOff>246063</xdr:rowOff>
    </xdr:from>
    <xdr:to>
      <xdr:col>11</xdr:col>
      <xdr:colOff>1373187</xdr:colOff>
      <xdr:row>115</xdr:row>
      <xdr:rowOff>79539</xdr:rowOff>
    </xdr:to>
    <xdr:pic>
      <xdr:nvPicPr>
        <xdr:cNvPr id="15" name="Picture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7938751" y="33440688"/>
          <a:ext cx="1206499" cy="1611477"/>
        </a:xfrm>
        <a:prstGeom prst="rect">
          <a:avLst/>
        </a:prstGeom>
      </xdr:spPr>
    </xdr:pic>
    <xdr:clientData/>
  </xdr:twoCellAnchor>
  <xdr:twoCellAnchor editAs="oneCell">
    <xdr:from>
      <xdr:col>11</xdr:col>
      <xdr:colOff>111125</xdr:colOff>
      <xdr:row>128</xdr:row>
      <xdr:rowOff>127000</xdr:rowOff>
    </xdr:from>
    <xdr:to>
      <xdr:col>11</xdr:col>
      <xdr:colOff>1379538</xdr:colOff>
      <xdr:row>131</xdr:row>
      <xdr:rowOff>463035</xdr:rowOff>
    </xdr:to>
    <xdr:pic>
      <xdr:nvPicPr>
        <xdr:cNvPr id="17" name="Picture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8446750" y="42957750"/>
          <a:ext cx="1277938" cy="1153598"/>
        </a:xfrm>
        <a:prstGeom prst="rect">
          <a:avLst/>
        </a:prstGeom>
      </xdr:spPr>
    </xdr:pic>
    <xdr:clientData/>
  </xdr:twoCellAnchor>
  <xdr:twoCellAnchor editAs="oneCell">
    <xdr:from>
      <xdr:col>11</xdr:col>
      <xdr:colOff>15875</xdr:colOff>
      <xdr:row>135</xdr:row>
      <xdr:rowOff>23813</xdr:rowOff>
    </xdr:from>
    <xdr:to>
      <xdr:col>12</xdr:col>
      <xdr:colOff>3175</xdr:colOff>
      <xdr:row>137</xdr:row>
      <xdr:rowOff>352079</xdr:rowOff>
    </xdr:to>
    <xdr:pic>
      <xdr:nvPicPr>
        <xdr:cNvPr id="19" name="Picture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8351500" y="45553313"/>
          <a:ext cx="1397000" cy="1304578"/>
        </a:xfrm>
        <a:prstGeom prst="rect">
          <a:avLst/>
        </a:prstGeom>
      </xdr:spPr>
    </xdr:pic>
    <xdr:clientData/>
  </xdr:twoCellAnchor>
  <xdr:twoCellAnchor editAs="oneCell">
    <xdr:from>
      <xdr:col>11</xdr:col>
      <xdr:colOff>182563</xdr:colOff>
      <xdr:row>137</xdr:row>
      <xdr:rowOff>404812</xdr:rowOff>
    </xdr:from>
    <xdr:to>
      <xdr:col>11</xdr:col>
      <xdr:colOff>1251259</xdr:colOff>
      <xdr:row>141</xdr:row>
      <xdr:rowOff>39687</xdr:rowOff>
    </xdr:to>
    <xdr:pic>
      <xdr:nvPicPr>
        <xdr:cNvPr id="21" name="Picture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8518188" y="46886812"/>
          <a:ext cx="1068696" cy="1468437"/>
        </a:xfrm>
        <a:prstGeom prst="rect">
          <a:avLst/>
        </a:prstGeom>
      </xdr:spPr>
    </xdr:pic>
    <xdr:clientData/>
  </xdr:twoCellAnchor>
  <xdr:twoCellAnchor editAs="oneCell">
    <xdr:from>
      <xdr:col>11</xdr:col>
      <xdr:colOff>23812</xdr:colOff>
      <xdr:row>147</xdr:row>
      <xdr:rowOff>142875</xdr:rowOff>
    </xdr:from>
    <xdr:to>
      <xdr:col>12</xdr:col>
      <xdr:colOff>1587</xdr:colOff>
      <xdr:row>151</xdr:row>
      <xdr:rowOff>106015</xdr:rowOff>
    </xdr:to>
    <xdr:pic>
      <xdr:nvPicPr>
        <xdr:cNvPr id="73" name="Picture 7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8359437" y="51228625"/>
          <a:ext cx="1397000" cy="1304578"/>
        </a:xfrm>
        <a:prstGeom prst="rect">
          <a:avLst/>
        </a:prstGeom>
      </xdr:spPr>
    </xdr:pic>
    <xdr:clientData/>
  </xdr:twoCellAnchor>
  <xdr:twoCellAnchor editAs="oneCell">
    <xdr:from>
      <xdr:col>11</xdr:col>
      <xdr:colOff>31752</xdr:colOff>
      <xdr:row>158</xdr:row>
      <xdr:rowOff>39690</xdr:rowOff>
    </xdr:from>
    <xdr:to>
      <xdr:col>12</xdr:col>
      <xdr:colOff>2</xdr:colOff>
      <xdr:row>162</xdr:row>
      <xdr:rowOff>317156</xdr:rowOff>
    </xdr:to>
    <xdr:pic>
      <xdr:nvPicPr>
        <xdr:cNvPr id="74" name="Picture 73">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8367377" y="55165628"/>
          <a:ext cx="1397000" cy="1304578"/>
        </a:xfrm>
        <a:prstGeom prst="rect">
          <a:avLst/>
        </a:prstGeom>
      </xdr:spPr>
    </xdr:pic>
    <xdr:clientData/>
  </xdr:twoCellAnchor>
  <xdr:twoCellAnchor editAs="oneCell">
    <xdr:from>
      <xdr:col>11</xdr:col>
      <xdr:colOff>23812</xdr:colOff>
      <xdr:row>169</xdr:row>
      <xdr:rowOff>7938</xdr:rowOff>
    </xdr:from>
    <xdr:to>
      <xdr:col>12</xdr:col>
      <xdr:colOff>1587</xdr:colOff>
      <xdr:row>172</xdr:row>
      <xdr:rowOff>153640</xdr:rowOff>
    </xdr:to>
    <xdr:pic>
      <xdr:nvPicPr>
        <xdr:cNvPr id="75" name="Picture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8359437" y="59578876"/>
          <a:ext cx="1397000" cy="1304578"/>
        </a:xfrm>
        <a:prstGeom prst="rect">
          <a:avLst/>
        </a:prstGeom>
      </xdr:spPr>
    </xdr:pic>
    <xdr:clientData/>
  </xdr:twoCellAnchor>
  <xdr:twoCellAnchor editAs="oneCell">
    <xdr:from>
      <xdr:col>11</xdr:col>
      <xdr:colOff>190500</xdr:colOff>
      <xdr:row>177</xdr:row>
      <xdr:rowOff>0</xdr:rowOff>
    </xdr:from>
    <xdr:to>
      <xdr:col>11</xdr:col>
      <xdr:colOff>1259196</xdr:colOff>
      <xdr:row>182</xdr:row>
      <xdr:rowOff>158750</xdr:rowOff>
    </xdr:to>
    <xdr:pic>
      <xdr:nvPicPr>
        <xdr:cNvPr id="76" name="Picture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8526125" y="62952313"/>
          <a:ext cx="1068696" cy="1468437"/>
        </a:xfrm>
        <a:prstGeom prst="rect">
          <a:avLst/>
        </a:prstGeom>
      </xdr:spPr>
    </xdr:pic>
    <xdr:clientData/>
  </xdr:twoCellAnchor>
  <xdr:twoCellAnchor editAs="oneCell">
    <xdr:from>
      <xdr:col>11</xdr:col>
      <xdr:colOff>79376</xdr:colOff>
      <xdr:row>185</xdr:row>
      <xdr:rowOff>119063</xdr:rowOff>
    </xdr:from>
    <xdr:to>
      <xdr:col>12</xdr:col>
      <xdr:colOff>1351</xdr:colOff>
      <xdr:row>188</xdr:row>
      <xdr:rowOff>88901</xdr:rowOff>
    </xdr:to>
    <xdr:pic>
      <xdr:nvPicPr>
        <xdr:cNvPr id="23" name="Picture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8415001" y="65944751"/>
          <a:ext cx="1322150" cy="1112838"/>
        </a:xfrm>
        <a:prstGeom prst="rect">
          <a:avLst/>
        </a:prstGeom>
      </xdr:spPr>
    </xdr:pic>
    <xdr:clientData/>
  </xdr:twoCellAnchor>
  <xdr:twoCellAnchor editAs="oneCell">
    <xdr:from>
      <xdr:col>11</xdr:col>
      <xdr:colOff>277813</xdr:colOff>
      <xdr:row>192</xdr:row>
      <xdr:rowOff>0</xdr:rowOff>
    </xdr:from>
    <xdr:to>
      <xdr:col>11</xdr:col>
      <xdr:colOff>1305552</xdr:colOff>
      <xdr:row>196</xdr:row>
      <xdr:rowOff>242888</xdr:rowOff>
    </xdr:to>
    <xdr:pic>
      <xdr:nvPicPr>
        <xdr:cNvPr id="25" name="Picture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8049876" y="63341250"/>
          <a:ext cx="1027739" cy="1528762"/>
        </a:xfrm>
        <a:prstGeom prst="rect">
          <a:avLst/>
        </a:prstGeom>
      </xdr:spPr>
    </xdr:pic>
    <xdr:clientData/>
  </xdr:twoCellAnchor>
  <xdr:twoCellAnchor editAs="oneCell">
    <xdr:from>
      <xdr:col>11</xdr:col>
      <xdr:colOff>174624</xdr:colOff>
      <xdr:row>203</xdr:row>
      <xdr:rowOff>53744</xdr:rowOff>
    </xdr:from>
    <xdr:to>
      <xdr:col>11</xdr:col>
      <xdr:colOff>1333499</xdr:colOff>
      <xdr:row>205</xdr:row>
      <xdr:rowOff>23813</xdr:rowOff>
    </xdr:to>
    <xdr:pic>
      <xdr:nvPicPr>
        <xdr:cNvPr id="27" name="Picture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8510249" y="72134182"/>
          <a:ext cx="1158875" cy="922568"/>
        </a:xfrm>
        <a:prstGeom prst="rect">
          <a:avLst/>
        </a:prstGeom>
      </xdr:spPr>
    </xdr:pic>
    <xdr:clientData/>
  </xdr:twoCellAnchor>
  <xdr:twoCellAnchor editAs="oneCell">
    <xdr:from>
      <xdr:col>11</xdr:col>
      <xdr:colOff>111125</xdr:colOff>
      <xdr:row>206</xdr:row>
      <xdr:rowOff>111123</xdr:rowOff>
    </xdr:from>
    <xdr:to>
      <xdr:col>12</xdr:col>
      <xdr:colOff>3304</xdr:colOff>
      <xdr:row>210</xdr:row>
      <xdr:rowOff>160336</xdr:rowOff>
    </xdr:to>
    <xdr:pic>
      <xdr:nvPicPr>
        <xdr:cNvPr id="30" name="Picture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7883188" y="68087873"/>
          <a:ext cx="1292354" cy="1025525"/>
        </a:xfrm>
        <a:prstGeom prst="rect">
          <a:avLst/>
        </a:prstGeom>
      </xdr:spPr>
    </xdr:pic>
    <xdr:clientData/>
  </xdr:twoCellAnchor>
  <xdr:twoCellAnchor editAs="oneCell">
    <xdr:from>
      <xdr:col>11</xdr:col>
      <xdr:colOff>95251</xdr:colOff>
      <xdr:row>211</xdr:row>
      <xdr:rowOff>285750</xdr:rowOff>
    </xdr:from>
    <xdr:to>
      <xdr:col>11</xdr:col>
      <xdr:colOff>1344637</xdr:colOff>
      <xdr:row>214</xdr:row>
      <xdr:rowOff>-1</xdr:rowOff>
    </xdr:to>
    <xdr:pic>
      <xdr:nvPicPr>
        <xdr:cNvPr id="32" name="Picture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8430876" y="74636313"/>
          <a:ext cx="1249386" cy="1000124"/>
        </a:xfrm>
        <a:prstGeom prst="rect">
          <a:avLst/>
        </a:prstGeom>
      </xdr:spPr>
    </xdr:pic>
    <xdr:clientData/>
  </xdr:twoCellAnchor>
  <xdr:oneCellAnchor>
    <xdr:from>
      <xdr:col>9</xdr:col>
      <xdr:colOff>150812</xdr:colOff>
      <xdr:row>76</xdr:row>
      <xdr:rowOff>111125</xdr:rowOff>
    </xdr:from>
    <xdr:ext cx="1104900" cy="1104900"/>
    <xdr:pic>
      <xdr:nvPicPr>
        <xdr:cNvPr id="48" name="Picture 47">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875000" y="22383750"/>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111125</xdr:colOff>
      <xdr:row>87</xdr:row>
      <xdr:rowOff>15875</xdr:rowOff>
    </xdr:from>
    <xdr:ext cx="1104900" cy="1104900"/>
    <xdr:pic>
      <xdr:nvPicPr>
        <xdr:cNvPr id="49" name="Picture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835313" y="26304875"/>
          <a:ext cx="1104900" cy="1104900"/>
        </a:xfrm>
        <a:prstGeom prst="rect">
          <a:avLst/>
        </a:prstGeom>
        <a:effectLst>
          <a:outerShdw blurRad="50800" dist="38100" dir="2700000" algn="tl" rotWithShape="0">
            <a:prstClr val="black">
              <a:alpha val="40000"/>
            </a:prstClr>
          </a:outerShdw>
        </a:effectLst>
      </xdr:spPr>
    </xdr:pic>
    <xdr:clientData/>
  </xdr:oneCellAnchor>
  <xdr:oneCellAnchor>
    <xdr:from>
      <xdr:col>9</xdr:col>
      <xdr:colOff>134938</xdr:colOff>
      <xdr:row>92</xdr:row>
      <xdr:rowOff>492125</xdr:rowOff>
    </xdr:from>
    <xdr:ext cx="1104900" cy="1104900"/>
    <xdr:pic>
      <xdr:nvPicPr>
        <xdr:cNvPr id="58" name="Picture 57">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859126" y="28543250"/>
          <a:ext cx="1104900" cy="1104900"/>
        </a:xfrm>
        <a:prstGeom prst="rect">
          <a:avLst/>
        </a:prstGeom>
        <a:effectLst>
          <a:outerShdw blurRad="50800" dist="38100" dir="2700000" algn="tl" rotWithShape="0">
            <a:prstClr val="black">
              <a:alpha val="40000"/>
            </a:prstClr>
          </a:outerShdw>
        </a:effectLst>
      </xdr:spPr>
    </xdr:pic>
    <xdr:clientData/>
  </xdr:oneCellAnchor>
  <xdr:twoCellAnchor editAs="oneCell">
    <xdr:from>
      <xdr:col>3</xdr:col>
      <xdr:colOff>1769156</xdr:colOff>
      <xdr:row>0</xdr:row>
      <xdr:rowOff>813026</xdr:rowOff>
    </xdr:from>
    <xdr:to>
      <xdr:col>3</xdr:col>
      <xdr:colOff>2422430</xdr:colOff>
      <xdr:row>0</xdr:row>
      <xdr:rowOff>1434279</xdr:rowOff>
    </xdr:to>
    <xdr:pic>
      <xdr:nvPicPr>
        <xdr:cNvPr id="77" name="Graphic 76" descr="Leaf">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7976281" y="813026"/>
          <a:ext cx="653274" cy="621253"/>
        </a:xfrm>
        <a:prstGeom prst="rect">
          <a:avLst/>
        </a:prstGeom>
      </xdr:spPr>
    </xdr:pic>
    <xdr:clientData/>
  </xdr:twoCellAnchor>
  <xdr:twoCellAnchor editAs="oneCell">
    <xdr:from>
      <xdr:col>3</xdr:col>
      <xdr:colOff>1143000</xdr:colOff>
      <xdr:row>0</xdr:row>
      <xdr:rowOff>795878</xdr:rowOff>
    </xdr:from>
    <xdr:to>
      <xdr:col>3</xdr:col>
      <xdr:colOff>1799465</xdr:colOff>
      <xdr:row>0</xdr:row>
      <xdr:rowOff>1415003</xdr:rowOff>
    </xdr:to>
    <xdr:pic>
      <xdr:nvPicPr>
        <xdr:cNvPr id="78" name="Graphic 77" descr="Fish">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7350125" y="795878"/>
          <a:ext cx="656465" cy="619125"/>
        </a:xfrm>
        <a:prstGeom prst="rect">
          <a:avLst/>
        </a:prstGeom>
      </xdr:spPr>
    </xdr:pic>
    <xdr:clientData/>
  </xdr:twoCellAnchor>
  <xdr:twoCellAnchor editAs="oneCell">
    <xdr:from>
      <xdr:col>3</xdr:col>
      <xdr:colOff>2375127</xdr:colOff>
      <xdr:row>0</xdr:row>
      <xdr:rowOff>797151</xdr:rowOff>
    </xdr:from>
    <xdr:to>
      <xdr:col>3</xdr:col>
      <xdr:colOff>3028401</xdr:colOff>
      <xdr:row>0</xdr:row>
      <xdr:rowOff>1418404</xdr:rowOff>
    </xdr:to>
    <xdr:pic>
      <xdr:nvPicPr>
        <xdr:cNvPr id="79" name="Graphic 78" descr="Users">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 uri="{96DAC541-7B7A-43D3-8B79-37D633B846F1}">
              <asvg:svgBlip xmlns:asvg="http://schemas.microsoft.com/office/drawing/2016/SVG/main" r:embed="rId43"/>
            </a:ext>
          </a:extLst>
        </a:blip>
        <a:stretch>
          <a:fillRect/>
        </a:stretch>
      </xdr:blipFill>
      <xdr:spPr>
        <a:xfrm>
          <a:off x="8582252" y="797151"/>
          <a:ext cx="653274" cy="621253"/>
        </a:xfrm>
        <a:prstGeom prst="rect">
          <a:avLst/>
        </a:prstGeom>
      </xdr:spPr>
    </xdr:pic>
    <xdr:clientData/>
  </xdr:twoCellAnchor>
  <xdr:twoCellAnchor editAs="oneCell">
    <xdr:from>
      <xdr:col>3</xdr:col>
      <xdr:colOff>3065689</xdr:colOff>
      <xdr:row>0</xdr:row>
      <xdr:rowOff>698500</xdr:rowOff>
    </xdr:from>
    <xdr:to>
      <xdr:col>3</xdr:col>
      <xdr:colOff>3722155</xdr:colOff>
      <xdr:row>0</xdr:row>
      <xdr:rowOff>1319753</xdr:rowOff>
    </xdr:to>
    <xdr:pic>
      <xdr:nvPicPr>
        <xdr:cNvPr id="80" name="Graphic 79" descr="Money">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 uri="{96DAC541-7B7A-43D3-8B79-37D633B846F1}">
              <asvg:svgBlip xmlns:asvg="http://schemas.microsoft.com/office/drawing/2016/SVG/main" r:embed="rId45"/>
            </a:ext>
          </a:extLst>
        </a:blip>
        <a:stretch>
          <a:fillRect/>
        </a:stretch>
      </xdr:blipFill>
      <xdr:spPr>
        <a:xfrm>
          <a:off x="9272814" y="698500"/>
          <a:ext cx="656466" cy="621253"/>
        </a:xfrm>
        <a:prstGeom prst="rect">
          <a:avLst/>
        </a:prstGeom>
      </xdr:spPr>
    </xdr:pic>
    <xdr:clientData/>
  </xdr:twoCellAnchor>
  <xdr:twoCellAnchor>
    <xdr:from>
      <xdr:col>10</xdr:col>
      <xdr:colOff>369095</xdr:colOff>
      <xdr:row>0</xdr:row>
      <xdr:rowOff>297656</xdr:rowOff>
    </xdr:from>
    <xdr:to>
      <xdr:col>11</xdr:col>
      <xdr:colOff>1202531</xdr:colOff>
      <xdr:row>0</xdr:row>
      <xdr:rowOff>1426368</xdr:rowOff>
    </xdr:to>
    <xdr:sp macro="" textlink="">
      <xdr:nvSpPr>
        <xdr:cNvPr id="67" name="Speech Bubble: Oval 66">
          <a:extLst>
            <a:ext uri="{FF2B5EF4-FFF2-40B4-BE49-F238E27FC236}">
              <a16:creationId xmlns:a16="http://schemas.microsoft.com/office/drawing/2014/main" id="{00000000-0008-0000-0300-000043000000}"/>
            </a:ext>
          </a:extLst>
        </xdr:cNvPr>
        <xdr:cNvSpPr/>
      </xdr:nvSpPr>
      <xdr:spPr>
        <a:xfrm>
          <a:off x="18942845" y="297656"/>
          <a:ext cx="1262061" cy="1128712"/>
        </a:xfrm>
        <a:prstGeom prst="wedgeEllipseCallout">
          <a:avLst>
            <a:gd name="adj1" fmla="val -63018"/>
            <a:gd name="adj2" fmla="val 59776"/>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cross references to other products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284163</xdr:colOff>
      <xdr:row>0</xdr:row>
      <xdr:rowOff>619125</xdr:rowOff>
    </xdr:from>
    <xdr:to>
      <xdr:col>8</xdr:col>
      <xdr:colOff>338157</xdr:colOff>
      <xdr:row>0</xdr:row>
      <xdr:rowOff>1363663</xdr:rowOff>
    </xdr:to>
    <xdr:pic>
      <xdr:nvPicPr>
        <xdr:cNvPr id="3" name="Graphic 2" descr="Upward tren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50226" y="619125"/>
          <a:ext cx="800119" cy="744538"/>
        </a:xfrm>
        <a:prstGeom prst="rect">
          <a:avLst/>
        </a:prstGeom>
      </xdr:spPr>
    </xdr:pic>
    <xdr:clientData/>
  </xdr:twoCellAnchor>
  <xdr:twoCellAnchor editAs="oneCell">
    <xdr:from>
      <xdr:col>0</xdr:col>
      <xdr:colOff>945018</xdr:colOff>
      <xdr:row>9</xdr:row>
      <xdr:rowOff>92553</xdr:rowOff>
    </xdr:from>
    <xdr:to>
      <xdr:col>1</xdr:col>
      <xdr:colOff>202879</xdr:colOff>
      <xdr:row>11</xdr:row>
      <xdr:rowOff>199456</xdr:rowOff>
    </xdr:to>
    <xdr:pic>
      <xdr:nvPicPr>
        <xdr:cNvPr id="40" name="Graphic 39" descr="Leaf">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45018" y="5688491"/>
          <a:ext cx="615174" cy="630778"/>
        </a:xfrm>
        <a:prstGeom prst="rect">
          <a:avLst/>
        </a:prstGeom>
      </xdr:spPr>
    </xdr:pic>
    <xdr:clientData/>
  </xdr:twoCellAnchor>
  <xdr:twoCellAnchor editAs="oneCell">
    <xdr:from>
      <xdr:col>0</xdr:col>
      <xdr:colOff>977674</xdr:colOff>
      <xdr:row>3</xdr:row>
      <xdr:rowOff>1302544</xdr:rowOff>
    </xdr:from>
    <xdr:to>
      <xdr:col>1</xdr:col>
      <xdr:colOff>238726</xdr:colOff>
      <xdr:row>6</xdr:row>
      <xdr:rowOff>50006</xdr:rowOff>
    </xdr:to>
    <xdr:pic>
      <xdr:nvPicPr>
        <xdr:cNvPr id="41" name="Graphic 40" descr="Fish">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77674" y="4231482"/>
          <a:ext cx="618365" cy="628649"/>
        </a:xfrm>
        <a:prstGeom prst="rect">
          <a:avLst/>
        </a:prstGeom>
      </xdr:spPr>
    </xdr:pic>
    <xdr:clientData/>
  </xdr:twoCellAnchor>
  <xdr:twoCellAnchor editAs="oneCell">
    <xdr:from>
      <xdr:col>0</xdr:col>
      <xdr:colOff>915989</xdr:colOff>
      <xdr:row>14</xdr:row>
      <xdr:rowOff>78267</xdr:rowOff>
    </xdr:from>
    <xdr:to>
      <xdr:col>1</xdr:col>
      <xdr:colOff>173850</xdr:colOff>
      <xdr:row>16</xdr:row>
      <xdr:rowOff>189932</xdr:rowOff>
    </xdr:to>
    <xdr:pic>
      <xdr:nvPicPr>
        <xdr:cNvPr id="42" name="Graphic 41" descr="Users">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15989" y="6983892"/>
          <a:ext cx="615174" cy="635540"/>
        </a:xfrm>
        <a:prstGeom prst="rect">
          <a:avLst/>
        </a:prstGeom>
      </xdr:spPr>
    </xdr:pic>
    <xdr:clientData/>
  </xdr:twoCellAnchor>
  <xdr:twoCellAnchor editAs="oneCell">
    <xdr:from>
      <xdr:col>0</xdr:col>
      <xdr:colOff>950914</xdr:colOff>
      <xdr:row>22</xdr:row>
      <xdr:rowOff>47877</xdr:rowOff>
    </xdr:from>
    <xdr:to>
      <xdr:col>1</xdr:col>
      <xdr:colOff>211967</xdr:colOff>
      <xdr:row>24</xdr:row>
      <xdr:rowOff>159542</xdr:rowOff>
    </xdr:to>
    <xdr:pic>
      <xdr:nvPicPr>
        <xdr:cNvPr id="43" name="Graphic 42" descr="Money">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50914" y="9049002"/>
          <a:ext cx="618366" cy="635540"/>
        </a:xfrm>
        <a:prstGeom prst="rect">
          <a:avLst/>
        </a:prstGeom>
      </xdr:spPr>
    </xdr:pic>
    <xdr:clientData/>
  </xdr:twoCellAnchor>
  <xdr:twoCellAnchor editAs="oneCell">
    <xdr:from>
      <xdr:col>4</xdr:col>
      <xdr:colOff>57150</xdr:colOff>
      <xdr:row>2</xdr:row>
      <xdr:rowOff>88900</xdr:rowOff>
    </xdr:from>
    <xdr:to>
      <xdr:col>4</xdr:col>
      <xdr:colOff>696912</xdr:colOff>
      <xdr:row>2</xdr:row>
      <xdr:rowOff>723900</xdr:rowOff>
    </xdr:to>
    <xdr:pic>
      <xdr:nvPicPr>
        <xdr:cNvPr id="27" name="Graphic 26" descr="Network">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5321300" y="1428750"/>
          <a:ext cx="635000" cy="635000"/>
        </a:xfrm>
        <a:prstGeom prst="rect">
          <a:avLst/>
        </a:prstGeom>
      </xdr:spPr>
    </xdr:pic>
    <xdr:clientData/>
  </xdr:twoCellAnchor>
  <xdr:twoCellAnchor editAs="oneCell">
    <xdr:from>
      <xdr:col>5</xdr:col>
      <xdr:colOff>50800</xdr:colOff>
      <xdr:row>2</xdr:row>
      <xdr:rowOff>73800</xdr:rowOff>
    </xdr:from>
    <xdr:to>
      <xdr:col>5</xdr:col>
      <xdr:colOff>685800</xdr:colOff>
      <xdr:row>2</xdr:row>
      <xdr:rowOff>713562</xdr:rowOff>
    </xdr:to>
    <xdr:pic>
      <xdr:nvPicPr>
        <xdr:cNvPr id="28" name="Graphic 27" descr="Link">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064250" y="1254900"/>
          <a:ext cx="635000" cy="635000"/>
        </a:xfrm>
        <a:prstGeom prst="rect">
          <a:avLst/>
        </a:prstGeom>
      </xdr:spPr>
    </xdr:pic>
    <xdr:clientData/>
  </xdr:twoCellAnchor>
  <xdr:twoCellAnchor editAs="oneCell">
    <xdr:from>
      <xdr:col>7</xdr:col>
      <xdr:colOff>63500</xdr:colOff>
      <xdr:row>2</xdr:row>
      <xdr:rowOff>95250</xdr:rowOff>
    </xdr:from>
    <xdr:to>
      <xdr:col>7</xdr:col>
      <xdr:colOff>703262</xdr:colOff>
      <xdr:row>2</xdr:row>
      <xdr:rowOff>735012</xdr:rowOff>
    </xdr:to>
    <xdr:pic>
      <xdr:nvPicPr>
        <xdr:cNvPr id="29" name="Graphic 28" descr="Hierarchy">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7575550" y="1435100"/>
          <a:ext cx="635000" cy="635000"/>
        </a:xfrm>
        <a:prstGeom prst="rect">
          <a:avLst/>
        </a:prstGeom>
      </xdr:spPr>
    </xdr:pic>
    <xdr:clientData/>
  </xdr:twoCellAnchor>
  <xdr:twoCellAnchor editAs="oneCell">
    <xdr:from>
      <xdr:col>8</xdr:col>
      <xdr:colOff>95250</xdr:colOff>
      <xdr:row>2</xdr:row>
      <xdr:rowOff>101600</xdr:rowOff>
    </xdr:from>
    <xdr:to>
      <xdr:col>9</xdr:col>
      <xdr:colOff>1587</xdr:colOff>
      <xdr:row>2</xdr:row>
      <xdr:rowOff>741362</xdr:rowOff>
    </xdr:to>
    <xdr:pic>
      <xdr:nvPicPr>
        <xdr:cNvPr id="30" name="Graphic 29" descr="Head with Gears">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356600" y="1441450"/>
          <a:ext cx="635000" cy="635000"/>
        </a:xfrm>
        <a:prstGeom prst="rect">
          <a:avLst/>
        </a:prstGeom>
      </xdr:spPr>
    </xdr:pic>
    <xdr:clientData/>
  </xdr:twoCellAnchor>
  <xdr:twoCellAnchor editAs="oneCell">
    <xdr:from>
      <xdr:col>9</xdr:col>
      <xdr:colOff>44450</xdr:colOff>
      <xdr:row>2</xdr:row>
      <xdr:rowOff>88900</xdr:rowOff>
    </xdr:from>
    <xdr:to>
      <xdr:col>9</xdr:col>
      <xdr:colOff>684212</xdr:colOff>
      <xdr:row>2</xdr:row>
      <xdr:rowOff>723900</xdr:rowOff>
    </xdr:to>
    <xdr:pic>
      <xdr:nvPicPr>
        <xdr:cNvPr id="31" name="Graphic 30" descr="Team">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9055100" y="1428750"/>
          <a:ext cx="635000" cy="635000"/>
        </a:xfrm>
        <a:prstGeom prst="rect">
          <a:avLst/>
        </a:prstGeom>
      </xdr:spPr>
    </xdr:pic>
    <xdr:clientData/>
  </xdr:twoCellAnchor>
  <xdr:twoCellAnchor editAs="oneCell">
    <xdr:from>
      <xdr:col>6</xdr:col>
      <xdr:colOff>63500</xdr:colOff>
      <xdr:row>2</xdr:row>
      <xdr:rowOff>114300</xdr:rowOff>
    </xdr:from>
    <xdr:to>
      <xdr:col>6</xdr:col>
      <xdr:colOff>703262</xdr:colOff>
      <xdr:row>2</xdr:row>
      <xdr:rowOff>754062</xdr:rowOff>
    </xdr:to>
    <xdr:pic>
      <xdr:nvPicPr>
        <xdr:cNvPr id="32" name="Graphic 31" descr="Repeat">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6826250" y="1454150"/>
          <a:ext cx="635000" cy="635000"/>
        </a:xfrm>
        <a:prstGeom prst="rect">
          <a:avLst/>
        </a:prstGeom>
      </xdr:spPr>
    </xdr:pic>
    <xdr:clientData/>
  </xdr:twoCellAnchor>
  <xdr:twoCellAnchor editAs="oneCell">
    <xdr:from>
      <xdr:col>10</xdr:col>
      <xdr:colOff>44450</xdr:colOff>
      <xdr:row>2</xdr:row>
      <xdr:rowOff>133350</xdr:rowOff>
    </xdr:from>
    <xdr:to>
      <xdr:col>10</xdr:col>
      <xdr:colOff>684212</xdr:colOff>
      <xdr:row>3</xdr:row>
      <xdr:rowOff>1587</xdr:rowOff>
    </xdr:to>
    <xdr:pic>
      <xdr:nvPicPr>
        <xdr:cNvPr id="33" name="Graphic 32" descr="City">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9804400" y="1473200"/>
          <a:ext cx="635000" cy="635000"/>
        </a:xfrm>
        <a:prstGeom prst="rect">
          <a:avLst/>
        </a:prstGeom>
      </xdr:spPr>
    </xdr:pic>
    <xdr:clientData/>
  </xdr:twoCellAnchor>
  <xdr:twoCellAnchor editAs="oneCell">
    <xdr:from>
      <xdr:col>12</xdr:col>
      <xdr:colOff>66675</xdr:colOff>
      <xdr:row>2</xdr:row>
      <xdr:rowOff>80962</xdr:rowOff>
    </xdr:from>
    <xdr:to>
      <xdr:col>12</xdr:col>
      <xdr:colOff>642937</xdr:colOff>
      <xdr:row>2</xdr:row>
      <xdr:rowOff>700087</xdr:rowOff>
    </xdr:to>
    <xdr:pic>
      <xdr:nvPicPr>
        <xdr:cNvPr id="5" name="Graphic 4" descr="Checklist">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1020425" y="2235993"/>
          <a:ext cx="576262" cy="619125"/>
        </a:xfrm>
        <a:prstGeom prst="rect">
          <a:avLst/>
        </a:prstGeom>
      </xdr:spPr>
    </xdr:pic>
    <xdr:clientData/>
  </xdr:twoCellAnchor>
  <xdr:twoCellAnchor editAs="oneCell">
    <xdr:from>
      <xdr:col>0</xdr:col>
      <xdr:colOff>0</xdr:colOff>
      <xdr:row>0</xdr:row>
      <xdr:rowOff>0</xdr:rowOff>
    </xdr:from>
    <xdr:to>
      <xdr:col>3</xdr:col>
      <xdr:colOff>2959758</xdr:colOff>
      <xdr:row>0</xdr:row>
      <xdr:rowOff>1515017</xdr:rowOff>
    </xdr:to>
    <xdr:pic>
      <xdr:nvPicPr>
        <xdr:cNvPr id="37" name="Picture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0" y="180975"/>
          <a:ext cx="5389426" cy="1515017"/>
        </a:xfrm>
        <a:prstGeom prst="rect">
          <a:avLst/>
        </a:prstGeom>
      </xdr:spPr>
    </xdr:pic>
    <xdr:clientData/>
  </xdr:twoCellAnchor>
  <xdr:twoCellAnchor>
    <xdr:from>
      <xdr:col>4</xdr:col>
      <xdr:colOff>542925</xdr:colOff>
      <xdr:row>0</xdr:row>
      <xdr:rowOff>857250</xdr:rowOff>
    </xdr:from>
    <xdr:to>
      <xdr:col>8</xdr:col>
      <xdr:colOff>696470</xdr:colOff>
      <xdr:row>0</xdr:row>
      <xdr:rowOff>1220276</xdr:rowOff>
    </xdr:to>
    <xdr:sp macro="" textlink="">
      <xdr:nvSpPr>
        <xdr:cNvPr id="38" name="TextBox 60">
          <a:extLst>
            <a:ext uri="{FF2B5EF4-FFF2-40B4-BE49-F238E27FC236}">
              <a16:creationId xmlns:a16="http://schemas.microsoft.com/office/drawing/2014/main" id="{00000000-0008-0000-0400-000026000000}"/>
            </a:ext>
          </a:extLst>
        </xdr:cNvPr>
        <xdr:cNvSpPr txBox="1"/>
      </xdr:nvSpPr>
      <xdr:spPr>
        <a:xfrm>
          <a:off x="5915025" y="1038225"/>
          <a:ext cx="3011045" cy="36302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Century Gothic" panose="020B0502020202020204" pitchFamily="34" charset="0"/>
            </a:rPr>
            <a:t>Resilience</a:t>
          </a:r>
        </a:p>
      </xdr:txBody>
    </xdr:sp>
    <xdr:clientData/>
  </xdr:twoCellAnchor>
  <xdr:oneCellAnchor>
    <xdr:from>
      <xdr:col>0</xdr:col>
      <xdr:colOff>630238</xdr:colOff>
      <xdr:row>30</xdr:row>
      <xdr:rowOff>35717</xdr:rowOff>
    </xdr:from>
    <xdr:ext cx="455372" cy="458787"/>
    <xdr:pic>
      <xdr:nvPicPr>
        <xdr:cNvPr id="20" name="Graphic 19" descr="Network">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30238" y="11013280"/>
          <a:ext cx="455372" cy="458787"/>
        </a:xfrm>
        <a:prstGeom prst="rect">
          <a:avLst/>
        </a:prstGeom>
      </xdr:spPr>
    </xdr:pic>
    <xdr:clientData/>
  </xdr:oneCellAnchor>
  <xdr:oneCellAnchor>
    <xdr:from>
      <xdr:col>0</xdr:col>
      <xdr:colOff>628531</xdr:colOff>
      <xdr:row>31</xdr:row>
      <xdr:rowOff>50574</xdr:rowOff>
    </xdr:from>
    <xdr:ext cx="458787" cy="458787"/>
    <xdr:pic>
      <xdr:nvPicPr>
        <xdr:cNvPr id="21" name="Graphic 20" descr="Link">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628531" y="11837762"/>
          <a:ext cx="458787" cy="458787"/>
        </a:xfrm>
        <a:prstGeom prst="rect">
          <a:avLst/>
        </a:prstGeom>
      </xdr:spPr>
    </xdr:pic>
    <xdr:clientData/>
  </xdr:oneCellAnchor>
  <xdr:oneCellAnchor>
    <xdr:from>
      <xdr:col>0</xdr:col>
      <xdr:colOff>628531</xdr:colOff>
      <xdr:row>33</xdr:row>
      <xdr:rowOff>80288</xdr:rowOff>
    </xdr:from>
    <xdr:ext cx="458787" cy="458787"/>
    <xdr:pic>
      <xdr:nvPicPr>
        <xdr:cNvPr id="22" name="Graphic 21" descr="Hierarchy">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628531" y="13486726"/>
          <a:ext cx="458787" cy="458787"/>
        </a:xfrm>
        <a:prstGeom prst="rect">
          <a:avLst/>
        </a:prstGeom>
      </xdr:spPr>
    </xdr:pic>
    <xdr:clientData/>
  </xdr:oneCellAnchor>
  <xdr:oneCellAnchor>
    <xdr:from>
      <xdr:col>0</xdr:col>
      <xdr:colOff>628531</xdr:colOff>
      <xdr:row>32</xdr:row>
      <xdr:rowOff>65431</xdr:rowOff>
    </xdr:from>
    <xdr:ext cx="458787" cy="458787"/>
    <xdr:pic>
      <xdr:nvPicPr>
        <xdr:cNvPr id="23" name="Graphic 22" descr="Repeat">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628531" y="12662244"/>
          <a:ext cx="458787" cy="458787"/>
        </a:xfrm>
        <a:prstGeom prst="rect">
          <a:avLst/>
        </a:prstGeom>
      </xdr:spPr>
    </xdr:pic>
    <xdr:clientData/>
  </xdr:oneCellAnchor>
  <xdr:twoCellAnchor editAs="oneCell">
    <xdr:from>
      <xdr:col>0</xdr:col>
      <xdr:colOff>630238</xdr:colOff>
      <xdr:row>34</xdr:row>
      <xdr:rowOff>95145</xdr:rowOff>
    </xdr:from>
    <xdr:to>
      <xdr:col>0</xdr:col>
      <xdr:colOff>1085610</xdr:colOff>
      <xdr:row>34</xdr:row>
      <xdr:rowOff>550517</xdr:rowOff>
    </xdr:to>
    <xdr:pic>
      <xdr:nvPicPr>
        <xdr:cNvPr id="24" name="Graphic 23" descr="Head with Gears">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 uri="{96DAC541-7B7A-43D3-8B79-37D633B846F1}">
              <asvg:svgBlip xmlns:asvg="http://schemas.microsoft.com/office/drawing/2016/SVG/main" r:embed="rId37"/>
            </a:ext>
          </a:extLst>
        </a:blip>
        <a:stretch>
          <a:fillRect/>
        </a:stretch>
      </xdr:blipFill>
      <xdr:spPr>
        <a:xfrm>
          <a:off x="630238" y="14311208"/>
          <a:ext cx="455372" cy="455372"/>
        </a:xfrm>
        <a:prstGeom prst="rect">
          <a:avLst/>
        </a:prstGeom>
      </xdr:spPr>
    </xdr:pic>
    <xdr:clientData/>
  </xdr:twoCellAnchor>
  <xdr:twoCellAnchor editAs="oneCell">
    <xdr:from>
      <xdr:col>0</xdr:col>
      <xdr:colOff>628531</xdr:colOff>
      <xdr:row>35</xdr:row>
      <xdr:rowOff>106587</xdr:rowOff>
    </xdr:from>
    <xdr:to>
      <xdr:col>0</xdr:col>
      <xdr:colOff>1087318</xdr:colOff>
      <xdr:row>35</xdr:row>
      <xdr:rowOff>565374</xdr:rowOff>
    </xdr:to>
    <xdr:pic>
      <xdr:nvPicPr>
        <xdr:cNvPr id="25" name="Graphic 24" descr="Team">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628531" y="15132275"/>
          <a:ext cx="458787" cy="458787"/>
        </a:xfrm>
        <a:prstGeom prst="rect">
          <a:avLst/>
        </a:prstGeom>
      </xdr:spPr>
    </xdr:pic>
    <xdr:clientData/>
  </xdr:twoCellAnchor>
  <xdr:twoCellAnchor editAs="oneCell">
    <xdr:from>
      <xdr:col>0</xdr:col>
      <xdr:colOff>630238</xdr:colOff>
      <xdr:row>36</xdr:row>
      <xdr:rowOff>121442</xdr:rowOff>
    </xdr:from>
    <xdr:to>
      <xdr:col>0</xdr:col>
      <xdr:colOff>1085610</xdr:colOff>
      <xdr:row>36</xdr:row>
      <xdr:rowOff>580229</xdr:rowOff>
    </xdr:to>
    <xdr:pic>
      <xdr:nvPicPr>
        <xdr:cNvPr id="26" name="Graphic 25" descr="City">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630238" y="15956755"/>
          <a:ext cx="455372" cy="458787"/>
        </a:xfrm>
        <a:prstGeom prst="rect">
          <a:avLst/>
        </a:prstGeom>
      </xdr:spPr>
    </xdr:pic>
    <xdr:clientData/>
  </xdr:twoCellAnchor>
  <xdr:twoCellAnchor>
    <xdr:from>
      <xdr:col>13</xdr:col>
      <xdr:colOff>440532</xdr:colOff>
      <xdr:row>3</xdr:row>
      <xdr:rowOff>1071562</xdr:rowOff>
    </xdr:from>
    <xdr:to>
      <xdr:col>16</xdr:col>
      <xdr:colOff>334169</xdr:colOff>
      <xdr:row>6</xdr:row>
      <xdr:rowOff>195791</xdr:rowOff>
    </xdr:to>
    <xdr:sp macro="" textlink="">
      <xdr:nvSpPr>
        <xdr:cNvPr id="34" name="Speech Bubble: Oval 33">
          <a:extLst>
            <a:ext uri="{FF2B5EF4-FFF2-40B4-BE49-F238E27FC236}">
              <a16:creationId xmlns:a16="http://schemas.microsoft.com/office/drawing/2014/main" id="{00000000-0008-0000-0400-000022000000}"/>
            </a:ext>
          </a:extLst>
        </xdr:cNvPr>
        <xdr:cNvSpPr/>
      </xdr:nvSpPr>
      <xdr:spPr>
        <a:xfrm>
          <a:off x="11822907" y="4000500"/>
          <a:ext cx="1822450" cy="1005416"/>
        </a:xfrm>
        <a:prstGeom prst="wedgeEllipseCallout">
          <a:avLst>
            <a:gd name="adj1" fmla="val -50009"/>
            <a:gd name="adj2" fmla="val 80465"/>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your project score updates automatically</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544512</xdr:colOff>
      <xdr:row>0</xdr:row>
      <xdr:rowOff>550862</xdr:rowOff>
    </xdr:from>
    <xdr:to>
      <xdr:col>7</xdr:col>
      <xdr:colOff>596105</xdr:colOff>
      <xdr:row>0</xdr:row>
      <xdr:rowOff>1312862</xdr:rowOff>
    </xdr:to>
    <xdr:pic>
      <xdr:nvPicPr>
        <xdr:cNvPr id="4" name="Graphic 3" descr="Checklist">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34387" y="550862"/>
          <a:ext cx="797718" cy="762000"/>
        </a:xfrm>
        <a:prstGeom prst="rect">
          <a:avLst/>
        </a:prstGeom>
      </xdr:spPr>
    </xdr:pic>
    <xdr:clientData/>
  </xdr:twoCellAnchor>
  <xdr:twoCellAnchor>
    <xdr:from>
      <xdr:col>3</xdr:col>
      <xdr:colOff>542925</xdr:colOff>
      <xdr:row>0</xdr:row>
      <xdr:rowOff>857250</xdr:rowOff>
    </xdr:from>
    <xdr:to>
      <xdr:col>7</xdr:col>
      <xdr:colOff>696470</xdr:colOff>
      <xdr:row>0</xdr:row>
      <xdr:rowOff>1220276</xdr:rowOff>
    </xdr:to>
    <xdr:sp macro="" textlink="">
      <xdr:nvSpPr>
        <xdr:cNvPr id="27" name="TextBox 60">
          <a:extLst>
            <a:ext uri="{FF2B5EF4-FFF2-40B4-BE49-F238E27FC236}">
              <a16:creationId xmlns:a16="http://schemas.microsoft.com/office/drawing/2014/main" id="{00000000-0008-0000-0500-00001B000000}"/>
            </a:ext>
          </a:extLst>
        </xdr:cNvPr>
        <xdr:cNvSpPr txBox="1"/>
      </xdr:nvSpPr>
      <xdr:spPr>
        <a:xfrm>
          <a:off x="5934075" y="1038225"/>
          <a:ext cx="3011045" cy="36302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b="0">
              <a:solidFill>
                <a:schemeClr val="tx1">
                  <a:lumMod val="50000"/>
                  <a:lumOff val="50000"/>
                </a:schemeClr>
              </a:solidFill>
              <a:latin typeface="Century Gothic" panose="020B0502020202020204" pitchFamily="34" charset="0"/>
            </a:rPr>
            <a:t>Compliance</a:t>
          </a:r>
        </a:p>
      </xdr:txBody>
    </xdr:sp>
    <xdr:clientData/>
  </xdr:twoCellAnchor>
  <xdr:twoCellAnchor editAs="oneCell">
    <xdr:from>
      <xdr:col>0</xdr:col>
      <xdr:colOff>0</xdr:colOff>
      <xdr:row>0</xdr:row>
      <xdr:rowOff>0</xdr:rowOff>
    </xdr:from>
    <xdr:to>
      <xdr:col>3</xdr:col>
      <xdr:colOff>3039</xdr:colOff>
      <xdr:row>0</xdr:row>
      <xdr:rowOff>1515017</xdr:rowOff>
    </xdr:to>
    <xdr:pic>
      <xdr:nvPicPr>
        <xdr:cNvPr id="28" name="Picture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5654539" cy="1515017"/>
        </a:xfrm>
        <a:prstGeom prst="rect">
          <a:avLst/>
        </a:prstGeom>
      </xdr:spPr>
    </xdr:pic>
    <xdr:clientData/>
  </xdr:twoCellAnchor>
  <xdr:twoCellAnchor editAs="oneCell">
    <xdr:from>
      <xdr:col>0</xdr:col>
      <xdr:colOff>267154</xdr:colOff>
      <xdr:row>9</xdr:row>
      <xdr:rowOff>56834</xdr:rowOff>
    </xdr:from>
    <xdr:to>
      <xdr:col>0</xdr:col>
      <xdr:colOff>882328</xdr:colOff>
      <xdr:row>11</xdr:row>
      <xdr:rowOff>163737</xdr:rowOff>
    </xdr:to>
    <xdr:pic>
      <xdr:nvPicPr>
        <xdr:cNvPr id="29" name="Graphic 28" descr="Leaf">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7154" y="6000434"/>
          <a:ext cx="615174" cy="621253"/>
        </a:xfrm>
        <a:prstGeom prst="rect">
          <a:avLst/>
        </a:prstGeom>
      </xdr:spPr>
    </xdr:pic>
    <xdr:clientData/>
  </xdr:twoCellAnchor>
  <xdr:twoCellAnchor editAs="oneCell">
    <xdr:from>
      <xdr:col>0</xdr:col>
      <xdr:colOff>299810</xdr:colOff>
      <xdr:row>3</xdr:row>
      <xdr:rowOff>1514475</xdr:rowOff>
    </xdr:from>
    <xdr:to>
      <xdr:col>0</xdr:col>
      <xdr:colOff>918175</xdr:colOff>
      <xdr:row>6</xdr:row>
      <xdr:rowOff>19050</xdr:rowOff>
    </xdr:to>
    <xdr:pic>
      <xdr:nvPicPr>
        <xdr:cNvPr id="30" name="Graphic 29" descr="Fish">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299810" y="4314825"/>
          <a:ext cx="618365" cy="619125"/>
        </a:xfrm>
        <a:prstGeom prst="rect">
          <a:avLst/>
        </a:prstGeom>
      </xdr:spPr>
    </xdr:pic>
    <xdr:clientData/>
  </xdr:twoCellAnchor>
  <xdr:twoCellAnchor editAs="oneCell">
    <xdr:from>
      <xdr:col>0</xdr:col>
      <xdr:colOff>238125</xdr:colOff>
      <xdr:row>14</xdr:row>
      <xdr:rowOff>47310</xdr:rowOff>
    </xdr:from>
    <xdr:to>
      <xdr:col>0</xdr:col>
      <xdr:colOff>853299</xdr:colOff>
      <xdr:row>16</xdr:row>
      <xdr:rowOff>154213</xdr:rowOff>
    </xdr:to>
    <xdr:pic>
      <xdr:nvPicPr>
        <xdr:cNvPr id="31" name="Graphic 30" descr="Users">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238125" y="7276785"/>
          <a:ext cx="615174" cy="621253"/>
        </a:xfrm>
        <a:prstGeom prst="rect">
          <a:avLst/>
        </a:prstGeom>
      </xdr:spPr>
    </xdr:pic>
    <xdr:clientData/>
  </xdr:twoCellAnchor>
  <xdr:twoCellAnchor editAs="oneCell">
    <xdr:from>
      <xdr:col>0</xdr:col>
      <xdr:colOff>273050</xdr:colOff>
      <xdr:row>22</xdr:row>
      <xdr:rowOff>16920</xdr:rowOff>
    </xdr:from>
    <xdr:to>
      <xdr:col>0</xdr:col>
      <xdr:colOff>891416</xdr:colOff>
      <xdr:row>24</xdr:row>
      <xdr:rowOff>123823</xdr:rowOff>
    </xdr:to>
    <xdr:pic>
      <xdr:nvPicPr>
        <xdr:cNvPr id="32" name="Graphic 31" descr="Money">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273050" y="9303795"/>
          <a:ext cx="618366" cy="6212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57150</xdr:colOff>
          <xdr:row>11</xdr:row>
          <xdr:rowOff>19050</xdr:rowOff>
        </xdr:from>
        <xdr:to>
          <xdr:col>16</xdr:col>
          <xdr:colOff>374650</xdr:colOff>
          <xdr:row>11</xdr:row>
          <xdr:rowOff>228600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500-000001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Geomorphological expert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12</xdr:row>
          <xdr:rowOff>19050</xdr:rowOff>
        </xdr:from>
        <xdr:to>
          <xdr:col>16</xdr:col>
          <xdr:colOff>374650</xdr:colOff>
          <xdr:row>12</xdr:row>
          <xdr:rowOff>228600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500-000002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Social Scientist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13</xdr:row>
          <xdr:rowOff>19050</xdr:rowOff>
        </xdr:from>
        <xdr:to>
          <xdr:col>16</xdr:col>
          <xdr:colOff>374650</xdr:colOff>
          <xdr:row>13</xdr:row>
          <xdr:rowOff>228600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500-000003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Finance professional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19050</xdr:rowOff>
        </xdr:from>
        <xdr:to>
          <xdr:col>16</xdr:col>
          <xdr:colOff>374650</xdr:colOff>
          <xdr:row>14</xdr:row>
          <xdr:rowOff>228600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500-000004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Artist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19050</xdr:rowOff>
        </xdr:from>
        <xdr:to>
          <xdr:col>16</xdr:col>
          <xdr:colOff>374650</xdr:colOff>
          <xdr:row>15</xdr:row>
          <xdr:rowOff>228600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500-000005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TO + indigeonous representative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16</xdr:row>
          <xdr:rowOff>19050</xdr:rowOff>
        </xdr:from>
        <xdr:to>
          <xdr:col>16</xdr:col>
          <xdr:colOff>374650</xdr:colOff>
          <xdr:row>16</xdr:row>
          <xdr:rowOff>228600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500-000006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Planner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xdr:row>
          <xdr:rowOff>19050</xdr:rowOff>
        </xdr:from>
        <xdr:to>
          <xdr:col>16</xdr:col>
          <xdr:colOff>374650</xdr:colOff>
          <xdr:row>4</xdr:row>
          <xdr:rowOff>228600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500-000007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Stormwater Professional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xdr:row>
          <xdr:rowOff>19050</xdr:rowOff>
        </xdr:from>
        <xdr:to>
          <xdr:col>16</xdr:col>
          <xdr:colOff>374650</xdr:colOff>
          <xdr:row>5</xdr:row>
          <xdr:rowOff>228600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500-000008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Landscape Architect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xdr:row>
          <xdr:rowOff>19050</xdr:rowOff>
        </xdr:from>
        <xdr:to>
          <xdr:col>16</xdr:col>
          <xdr:colOff>374650</xdr:colOff>
          <xdr:row>6</xdr:row>
          <xdr:rowOff>228600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500-000009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Registered Engineer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xdr:row>
          <xdr:rowOff>19050</xdr:rowOff>
        </xdr:from>
        <xdr:to>
          <xdr:col>16</xdr:col>
          <xdr:colOff>374650</xdr:colOff>
          <xdr:row>7</xdr:row>
          <xdr:rowOff>228600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500-00000A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ESC Professional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8</xdr:row>
          <xdr:rowOff>19050</xdr:rowOff>
        </xdr:from>
        <xdr:to>
          <xdr:col>16</xdr:col>
          <xdr:colOff>374650</xdr:colOff>
          <xdr:row>8</xdr:row>
          <xdr:rowOff>228600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500-00000B580000}"/>
                </a:ext>
              </a:extLst>
            </xdr:cNvPr>
            <xdr:cNvSpPr/>
          </xdr:nvSpPr>
          <xdr:spPr bwMode="auto">
            <a:xfrm>
              <a:off x="0" y="0"/>
              <a:ext cx="0" cy="0"/>
            </a:xfrm>
            <a:prstGeom prst="rect">
              <a:avLst/>
            </a:prstGeom>
            <a:noFill/>
            <a:ln>
              <a:noFill/>
            </a:ln>
            <a:extLst>
              <a:ext uri="{909E8E84-426E-40DD-AFC4-6F175D3DCCD1}">
                <a14:hiddenFill>
                  <a:solidFill>
                    <a:srgbClr val="C6D9F0"/>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AU" sz="800" b="0" i="0" u="none" strike="noStrike" baseline="0">
                  <a:solidFill>
                    <a:srgbClr val="000000"/>
                  </a:solidFill>
                  <a:latin typeface="Segoe UI"/>
                  <a:cs typeface="Segoe UI"/>
                </a:rPr>
                <a:t>Ecologist</a:t>
              </a:r>
            </a:p>
          </xdr:txBody>
        </xdr:sp>
        <xdr:clientData/>
      </xdr:twoCellAnchor>
    </mc:Choice>
    <mc:Fallback/>
  </mc:AlternateContent>
  <xdr:twoCellAnchor>
    <xdr:from>
      <xdr:col>13</xdr:col>
      <xdr:colOff>481012</xdr:colOff>
      <xdr:row>3</xdr:row>
      <xdr:rowOff>42863</xdr:rowOff>
    </xdr:from>
    <xdr:to>
      <xdr:col>16</xdr:col>
      <xdr:colOff>461962</xdr:colOff>
      <xdr:row>3</xdr:row>
      <xdr:rowOff>1054894</xdr:rowOff>
    </xdr:to>
    <xdr:sp macro="" textlink="">
      <xdr:nvSpPr>
        <xdr:cNvPr id="2" name="Speech Bubble: Oval 1">
          <a:extLst>
            <a:ext uri="{FF2B5EF4-FFF2-40B4-BE49-F238E27FC236}">
              <a16:creationId xmlns:a16="http://schemas.microsoft.com/office/drawing/2014/main" id="{00000000-0008-0000-0500-000002000000}"/>
            </a:ext>
          </a:extLst>
        </xdr:cNvPr>
        <xdr:cNvSpPr/>
      </xdr:nvSpPr>
      <xdr:spPr>
        <a:xfrm>
          <a:off x="12887325" y="3078957"/>
          <a:ext cx="1802606" cy="1012031"/>
        </a:xfrm>
        <a:prstGeom prst="wedgeEllipseCallout">
          <a:avLst>
            <a:gd name="adj1" fmla="val -37596"/>
            <a:gd name="adj2" fmla="val 70991"/>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Checklist: have you got the right team on the project?</a:t>
          </a:r>
        </a:p>
      </xdr:txBody>
    </xdr:sp>
    <xdr:clientData/>
  </xdr:twoCellAnchor>
  <xdr:twoCellAnchor>
    <xdr:from>
      <xdr:col>12</xdr:col>
      <xdr:colOff>23812</xdr:colOff>
      <xdr:row>1</xdr:row>
      <xdr:rowOff>226217</xdr:rowOff>
    </xdr:from>
    <xdr:to>
      <xdr:col>14</xdr:col>
      <xdr:colOff>321469</xdr:colOff>
      <xdr:row>2</xdr:row>
      <xdr:rowOff>166685</xdr:rowOff>
    </xdr:to>
    <xdr:sp macro="" textlink="">
      <xdr:nvSpPr>
        <xdr:cNvPr id="22" name="Speech Bubble: Oval 21">
          <a:extLst>
            <a:ext uri="{FF2B5EF4-FFF2-40B4-BE49-F238E27FC236}">
              <a16:creationId xmlns:a16="http://schemas.microsoft.com/office/drawing/2014/main" id="{00000000-0008-0000-0500-000016000000}"/>
            </a:ext>
          </a:extLst>
        </xdr:cNvPr>
        <xdr:cNvSpPr/>
      </xdr:nvSpPr>
      <xdr:spPr>
        <a:xfrm>
          <a:off x="11822906" y="1750217"/>
          <a:ext cx="1512094" cy="1012031"/>
        </a:xfrm>
        <a:prstGeom prst="wedgeEllipseCallout">
          <a:avLst>
            <a:gd name="adj1" fmla="val -65286"/>
            <a:gd name="adj2" fmla="val 52168"/>
          </a:avLst>
        </a:prstGeom>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chemeClr val="accent5">
                  <a:lumMod val="75000"/>
                </a:schemeClr>
              </a:solidFill>
            </a:rPr>
            <a:t>The documentation requirements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un.org/sustainabledevelopment/" TargetMode="External"/><Relationship Id="rId2" Type="http://schemas.openxmlformats.org/officeDocument/2006/relationships/hyperlink" Target="https://dilgpprd.blob.core.windows.net/general/spp-july-2017.pdf" TargetMode="External"/><Relationship Id="rId1" Type="http://schemas.openxmlformats.org/officeDocument/2006/relationships/hyperlink" Target="https://wetlandinfo.ehp.qld.gov.au/resources/static/pdf/resources/reports/buffer-guide/wetland-buffer-guideline-14-04-13.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aterbydesign.com.au/download/water-sensitive-designs-sketchbook"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1.xml"/><Relationship Id="rId13" Type="http://schemas.openxmlformats.org/officeDocument/2006/relationships/ctrlProp" Target="../ctrlProps/ctrlProp96.xml"/><Relationship Id="rId3" Type="http://schemas.openxmlformats.org/officeDocument/2006/relationships/vmlDrawing" Target="../drawings/vmlDrawing2.vml"/><Relationship Id="rId7" Type="http://schemas.openxmlformats.org/officeDocument/2006/relationships/ctrlProp" Target="../ctrlProps/ctrlProp90.xml"/><Relationship Id="rId12" Type="http://schemas.openxmlformats.org/officeDocument/2006/relationships/ctrlProp" Target="../ctrlProps/ctrlProp95.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89.xml"/><Relationship Id="rId11" Type="http://schemas.openxmlformats.org/officeDocument/2006/relationships/ctrlProp" Target="../ctrlProps/ctrlProp94.xml"/><Relationship Id="rId5" Type="http://schemas.openxmlformats.org/officeDocument/2006/relationships/ctrlProp" Target="../ctrlProps/ctrlProp88.xml"/><Relationship Id="rId10" Type="http://schemas.openxmlformats.org/officeDocument/2006/relationships/ctrlProp" Target="../ctrlProps/ctrlProp93.xml"/><Relationship Id="rId4" Type="http://schemas.openxmlformats.org/officeDocument/2006/relationships/ctrlProp" Target="../ctrlProps/ctrlProp87.xml"/><Relationship Id="rId9" Type="http://schemas.openxmlformats.org/officeDocument/2006/relationships/ctrlProp" Target="../ctrlProps/ctrlProp92.xml"/><Relationship Id="rId14" Type="http://schemas.openxmlformats.org/officeDocument/2006/relationships/ctrlProp" Target="../ctrlProps/ctrlProp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AC153"/>
  <sheetViews>
    <sheetView tabSelected="1" zoomScale="90" zoomScaleNormal="90" workbookViewId="0">
      <selection activeCell="H1" sqref="H1"/>
    </sheetView>
  </sheetViews>
  <sheetFormatPr defaultColWidth="9.1796875" defaultRowHeight="14.5" x14ac:dyDescent="0.35"/>
  <cols>
    <col min="1" max="1" width="15.1796875" customWidth="1"/>
    <col min="2" max="2" width="17.453125" customWidth="1"/>
    <col min="3" max="3" width="29.453125" customWidth="1"/>
    <col min="4" max="4" width="45.1796875" customWidth="1"/>
    <col min="5" max="5" width="16" customWidth="1"/>
    <col min="16" max="16" width="1.453125" customWidth="1"/>
  </cols>
  <sheetData>
    <row r="1" spans="1:29" s="4" customFormat="1" ht="120" customHeight="1" x14ac:dyDescent="0.35">
      <c r="A1" s="44"/>
      <c r="B1" s="44"/>
      <c r="C1" s="44"/>
      <c r="D1" s="7"/>
      <c r="E1" s="7"/>
      <c r="F1" s="7"/>
      <c r="G1" s="7"/>
      <c r="H1" s="7"/>
      <c r="I1" s="7"/>
      <c r="J1" s="7"/>
      <c r="K1" s="7"/>
      <c r="L1" s="7"/>
      <c r="M1" s="7"/>
      <c r="N1" s="7"/>
      <c r="O1" s="7"/>
      <c r="P1" s="44"/>
      <c r="Q1"/>
      <c r="R1"/>
      <c r="S1"/>
    </row>
    <row r="2" spans="1:29" ht="50.15" customHeight="1" x14ac:dyDescent="0.35">
      <c r="A2" s="1"/>
      <c r="B2" s="1"/>
      <c r="C2" s="1"/>
      <c r="D2" s="1"/>
      <c r="E2" s="1"/>
      <c r="F2" s="1"/>
      <c r="G2" s="1"/>
      <c r="H2" s="1"/>
      <c r="I2" s="1"/>
      <c r="J2" s="1"/>
      <c r="K2" s="1"/>
      <c r="L2" s="1"/>
      <c r="M2" s="1"/>
      <c r="N2" s="1"/>
      <c r="O2" s="1"/>
      <c r="P2" s="125"/>
    </row>
    <row r="3" spans="1:29" ht="18.5" x14ac:dyDescent="0.45">
      <c r="A3" s="1"/>
      <c r="B3" s="1"/>
      <c r="C3" s="1"/>
      <c r="D3" s="1"/>
      <c r="E3" s="1"/>
      <c r="F3" s="1"/>
      <c r="G3" s="1"/>
      <c r="H3" s="1"/>
      <c r="I3" s="1"/>
      <c r="J3" s="1"/>
      <c r="K3" s="1"/>
      <c r="L3" s="1"/>
      <c r="M3" s="1"/>
      <c r="N3" s="1"/>
      <c r="O3" s="1"/>
      <c r="P3" s="125"/>
      <c r="R3" s="369"/>
      <c r="S3" s="369"/>
      <c r="T3" s="369"/>
      <c r="U3" s="369"/>
      <c r="V3" s="369"/>
      <c r="W3" s="369"/>
      <c r="X3" s="266"/>
      <c r="Y3" s="266"/>
      <c r="Z3" s="266"/>
      <c r="AA3" s="266"/>
      <c r="AB3" s="266"/>
      <c r="AC3" s="266"/>
    </row>
    <row r="4" spans="1:29" x14ac:dyDescent="0.35">
      <c r="A4" s="1"/>
      <c r="B4" s="1"/>
      <c r="C4" s="1"/>
      <c r="D4" s="1"/>
      <c r="E4" s="1"/>
      <c r="F4" s="1"/>
      <c r="G4" s="1"/>
      <c r="H4" s="1"/>
      <c r="I4" s="1"/>
      <c r="J4" s="1"/>
      <c r="K4" s="1"/>
      <c r="L4" s="1"/>
      <c r="M4" s="1"/>
      <c r="N4" s="1"/>
      <c r="O4" s="1"/>
      <c r="P4" s="125"/>
      <c r="R4" s="266"/>
      <c r="S4" s="266"/>
      <c r="T4" s="266"/>
      <c r="U4" s="266"/>
      <c r="V4" s="266"/>
      <c r="W4" s="266"/>
      <c r="X4" s="266"/>
      <c r="Y4" s="266"/>
      <c r="Z4" s="266"/>
      <c r="AA4" s="266"/>
      <c r="AB4" s="266"/>
      <c r="AC4" s="266"/>
    </row>
    <row r="5" spans="1:29" x14ac:dyDescent="0.35">
      <c r="A5" s="1"/>
      <c r="B5" s="1"/>
      <c r="C5" s="1"/>
      <c r="D5" s="1"/>
      <c r="E5" s="1"/>
      <c r="F5" s="1"/>
      <c r="G5" s="1"/>
      <c r="H5" s="1"/>
      <c r="I5" s="1"/>
      <c r="J5" s="1"/>
      <c r="K5" s="1"/>
      <c r="L5" s="1"/>
      <c r="M5" s="1"/>
      <c r="N5" s="1"/>
      <c r="O5" s="1"/>
      <c r="P5" s="125"/>
      <c r="R5" s="266"/>
      <c r="S5" s="266"/>
      <c r="T5" s="266"/>
      <c r="U5" s="266"/>
      <c r="V5" s="266"/>
      <c r="W5" s="266"/>
      <c r="X5" s="266"/>
      <c r="Y5" s="266"/>
      <c r="Z5" s="266"/>
      <c r="AA5" s="266"/>
      <c r="AB5" s="266"/>
      <c r="AC5" s="266"/>
    </row>
    <row r="6" spans="1:29" x14ac:dyDescent="0.35">
      <c r="A6" s="1"/>
      <c r="B6" s="1"/>
      <c r="C6" s="1"/>
      <c r="D6" s="1"/>
      <c r="E6" s="1"/>
      <c r="F6" s="1"/>
      <c r="G6" s="1"/>
      <c r="H6" s="1"/>
      <c r="I6" s="1"/>
      <c r="J6" s="1"/>
      <c r="K6" s="1"/>
      <c r="L6" s="1"/>
      <c r="M6" s="1"/>
      <c r="N6" s="1"/>
      <c r="O6" s="1"/>
      <c r="P6" s="125"/>
      <c r="R6" s="370"/>
      <c r="S6" s="370"/>
      <c r="T6" s="370"/>
      <c r="U6" s="370"/>
      <c r="V6" s="370"/>
      <c r="W6" s="370"/>
      <c r="X6" s="266"/>
      <c r="Y6" s="266"/>
      <c r="Z6" s="266"/>
      <c r="AA6" s="266"/>
      <c r="AB6" s="266"/>
      <c r="AC6" s="266"/>
    </row>
    <row r="7" spans="1:29" x14ac:dyDescent="0.35">
      <c r="A7" s="1"/>
      <c r="B7" s="1"/>
      <c r="C7" s="1"/>
      <c r="D7" s="1"/>
      <c r="E7" s="1"/>
      <c r="F7" s="1"/>
      <c r="G7" s="1"/>
      <c r="H7" s="1"/>
      <c r="I7" s="1"/>
      <c r="J7" s="1"/>
      <c r="K7" s="1"/>
      <c r="L7" s="1"/>
      <c r="M7" s="1"/>
      <c r="N7" s="1"/>
      <c r="O7" s="1"/>
      <c r="P7" s="125"/>
      <c r="R7" s="370"/>
      <c r="S7" s="370"/>
      <c r="T7" s="370"/>
      <c r="U7" s="370"/>
      <c r="V7" s="370"/>
      <c r="W7" s="370"/>
      <c r="X7" s="266"/>
      <c r="Y7" s="266"/>
      <c r="Z7" s="266"/>
      <c r="AA7" s="266"/>
      <c r="AB7" s="266"/>
      <c r="AC7" s="266"/>
    </row>
    <row r="8" spans="1:29" x14ac:dyDescent="0.35">
      <c r="A8" s="1"/>
      <c r="B8" s="1"/>
      <c r="C8" s="1"/>
      <c r="D8" s="1"/>
      <c r="E8" s="1"/>
      <c r="F8" s="1"/>
      <c r="G8" s="1"/>
      <c r="H8" s="1"/>
      <c r="I8" s="1"/>
      <c r="J8" s="1"/>
      <c r="K8" s="1"/>
      <c r="L8" s="1"/>
      <c r="M8" s="1"/>
      <c r="N8" s="1"/>
      <c r="O8" s="1"/>
      <c r="P8" s="125"/>
      <c r="R8" s="371"/>
      <c r="S8" s="371"/>
      <c r="T8" s="371"/>
      <c r="U8" s="371"/>
      <c r="V8" s="371"/>
      <c r="W8" s="371"/>
      <c r="X8" s="266"/>
      <c r="Y8" s="266"/>
      <c r="Z8" s="266"/>
      <c r="AA8" s="266"/>
      <c r="AB8" s="266"/>
      <c r="AC8" s="266"/>
    </row>
    <row r="9" spans="1:29" x14ac:dyDescent="0.35">
      <c r="A9" s="1"/>
      <c r="B9" s="1"/>
      <c r="C9" s="1"/>
      <c r="D9" s="1"/>
      <c r="E9" s="1"/>
      <c r="F9" s="1"/>
      <c r="G9" s="1"/>
      <c r="H9" s="1"/>
      <c r="I9" s="1"/>
      <c r="J9" s="1"/>
      <c r="K9" s="1"/>
      <c r="L9" s="1"/>
      <c r="M9" s="1"/>
      <c r="N9" s="1"/>
      <c r="O9" s="1"/>
      <c r="P9" s="125"/>
      <c r="R9" s="371"/>
      <c r="S9" s="371"/>
      <c r="T9" s="371"/>
      <c r="U9" s="371"/>
      <c r="V9" s="371"/>
      <c r="W9" s="371"/>
      <c r="X9" s="266"/>
      <c r="Y9" s="266"/>
      <c r="Z9" s="266"/>
      <c r="AA9" s="266"/>
      <c r="AB9" s="266"/>
      <c r="AC9" s="266"/>
    </row>
    <row r="10" spans="1:29" x14ac:dyDescent="0.35">
      <c r="A10" s="1"/>
      <c r="B10" s="1"/>
      <c r="C10" s="1"/>
      <c r="D10" s="1"/>
      <c r="E10" s="1"/>
      <c r="F10" s="1"/>
      <c r="G10" s="1"/>
      <c r="H10" s="1"/>
      <c r="I10" s="1"/>
      <c r="J10" s="1"/>
      <c r="K10" s="1"/>
      <c r="L10" s="1"/>
      <c r="M10" s="1"/>
      <c r="N10" s="1"/>
      <c r="O10" s="1"/>
      <c r="P10" s="125"/>
      <c r="R10" s="266"/>
      <c r="S10" s="266"/>
      <c r="T10" s="266"/>
      <c r="U10" s="266"/>
      <c r="V10" s="266"/>
      <c r="W10" s="266"/>
      <c r="X10" s="266"/>
      <c r="Y10" s="266"/>
      <c r="Z10" s="266"/>
      <c r="AA10" s="266"/>
      <c r="AB10" s="266"/>
      <c r="AC10" s="266"/>
    </row>
    <row r="11" spans="1:29" x14ac:dyDescent="0.35">
      <c r="A11" s="1"/>
      <c r="B11" s="1"/>
      <c r="C11" s="1"/>
      <c r="D11" s="1"/>
      <c r="E11" s="1"/>
      <c r="F11" s="1"/>
      <c r="G11" s="1"/>
      <c r="H11" s="1"/>
      <c r="I11" s="1"/>
      <c r="J11" s="1"/>
      <c r="K11" s="1"/>
      <c r="L11" s="1"/>
      <c r="M11" s="1"/>
      <c r="N11" s="1"/>
      <c r="O11" s="1"/>
      <c r="P11" s="125"/>
      <c r="R11" s="266"/>
      <c r="S11" s="266"/>
      <c r="T11" s="266"/>
      <c r="U11" s="266"/>
      <c r="V11" s="266"/>
      <c r="W11" s="266"/>
      <c r="X11" s="266"/>
      <c r="Y11" s="266"/>
      <c r="Z11" s="266"/>
      <c r="AA11" s="266"/>
      <c r="AB11" s="266"/>
      <c r="AC11" s="266"/>
    </row>
    <row r="12" spans="1:29" ht="15" customHeight="1" x14ac:dyDescent="0.35">
      <c r="A12" s="1"/>
      <c r="B12" s="1"/>
      <c r="C12" s="1"/>
      <c r="D12" s="1"/>
      <c r="E12" s="1"/>
      <c r="F12" s="1"/>
      <c r="G12" s="1"/>
      <c r="H12" s="1"/>
      <c r="I12" s="1"/>
      <c r="J12" s="1"/>
      <c r="K12" s="1"/>
      <c r="L12" s="1"/>
      <c r="M12" s="1"/>
      <c r="N12" s="1"/>
      <c r="O12" s="1"/>
      <c r="P12" s="125"/>
      <c r="Q12" s="268"/>
      <c r="R12" s="268"/>
      <c r="S12" s="268"/>
      <c r="T12" s="268"/>
      <c r="U12" s="268"/>
      <c r="V12" s="268"/>
      <c r="W12" s="266"/>
      <c r="X12" s="266"/>
      <c r="Y12" s="266"/>
      <c r="Z12" s="266"/>
      <c r="AA12" s="266"/>
      <c r="AB12" s="266"/>
      <c r="AC12" s="266"/>
    </row>
    <row r="13" spans="1:29" ht="15" customHeight="1" x14ac:dyDescent="0.35">
      <c r="A13" s="1"/>
      <c r="B13" s="1"/>
      <c r="C13" s="1"/>
      <c r="D13" s="1"/>
      <c r="E13" s="1"/>
      <c r="F13" s="1"/>
      <c r="G13" s="1"/>
      <c r="H13" s="1"/>
      <c r="I13" s="1"/>
      <c r="J13" s="1"/>
      <c r="K13" s="1"/>
      <c r="L13" s="1"/>
      <c r="M13" s="1"/>
      <c r="N13" s="1"/>
      <c r="O13" s="1"/>
      <c r="P13" s="125"/>
      <c r="Q13" s="268"/>
      <c r="R13" s="268"/>
      <c r="S13" s="268"/>
      <c r="T13" s="268"/>
      <c r="U13" s="268"/>
      <c r="V13" s="268"/>
      <c r="W13" s="266"/>
      <c r="X13" s="266"/>
      <c r="Y13" s="266"/>
      <c r="Z13" s="266"/>
      <c r="AA13" s="266"/>
      <c r="AB13" s="266"/>
      <c r="AC13" s="266"/>
    </row>
    <row r="14" spans="1:29" ht="15" customHeight="1" x14ac:dyDescent="0.35">
      <c r="A14" s="1"/>
      <c r="B14" s="1"/>
      <c r="C14" s="1"/>
      <c r="D14" s="1"/>
      <c r="E14" s="1"/>
      <c r="F14" s="1"/>
      <c r="G14" s="1"/>
      <c r="H14" s="1"/>
      <c r="I14" s="1"/>
      <c r="J14" s="1"/>
      <c r="K14" s="1"/>
      <c r="L14" s="1"/>
      <c r="M14" s="1"/>
      <c r="N14" s="1"/>
      <c r="O14" s="1"/>
      <c r="P14" s="125"/>
      <c r="Q14" s="268"/>
      <c r="R14" s="268"/>
      <c r="S14" s="268"/>
      <c r="T14" s="268"/>
      <c r="U14" s="268"/>
      <c r="V14" s="268"/>
      <c r="W14" s="266"/>
      <c r="X14" s="266"/>
      <c r="Y14" s="266"/>
      <c r="Z14" s="266"/>
      <c r="AA14" s="266"/>
      <c r="AB14" s="266"/>
      <c r="AC14" s="266"/>
    </row>
    <row r="15" spans="1:29" ht="19" customHeight="1" x14ac:dyDescent="0.35">
      <c r="A15" s="1"/>
      <c r="B15" s="1"/>
      <c r="C15" s="1"/>
      <c r="D15" s="1"/>
      <c r="E15" s="1"/>
      <c r="F15" s="1"/>
      <c r="G15" s="1"/>
      <c r="H15" s="1"/>
      <c r="I15" s="1"/>
      <c r="J15" s="1"/>
      <c r="K15" s="1"/>
      <c r="L15" s="1"/>
      <c r="M15" s="1"/>
      <c r="N15" s="1"/>
      <c r="O15" s="1"/>
      <c r="P15" s="125"/>
      <c r="Q15" s="268"/>
      <c r="R15" s="268"/>
      <c r="S15" s="268"/>
      <c r="T15" s="268"/>
      <c r="U15" s="268"/>
      <c r="V15" s="268"/>
      <c r="W15" s="266"/>
      <c r="X15" s="266"/>
      <c r="Y15" s="266"/>
      <c r="Z15" s="266"/>
      <c r="AA15" s="266"/>
      <c r="AB15" s="266"/>
      <c r="AC15" s="266"/>
    </row>
    <row r="16" spans="1:29" ht="15" customHeight="1" x14ac:dyDescent="0.35">
      <c r="A16" s="1"/>
      <c r="B16" s="1"/>
      <c r="C16" s="1"/>
      <c r="D16" s="1"/>
      <c r="E16" s="1"/>
      <c r="F16" s="1"/>
      <c r="G16" s="1"/>
      <c r="H16" s="1"/>
      <c r="I16" s="1"/>
      <c r="J16" s="1"/>
      <c r="K16" s="1"/>
      <c r="L16" s="1"/>
      <c r="M16" s="1"/>
      <c r="N16" s="1"/>
      <c r="O16" s="1"/>
      <c r="P16" s="125"/>
      <c r="Q16" s="268"/>
      <c r="R16" s="268"/>
      <c r="S16" s="268"/>
      <c r="T16" s="268"/>
      <c r="U16" s="268"/>
      <c r="V16" s="268"/>
      <c r="W16" s="266"/>
      <c r="X16" s="266"/>
      <c r="Y16" s="266"/>
      <c r="Z16" s="266"/>
      <c r="AA16" s="266"/>
      <c r="AB16" s="266"/>
      <c r="AC16" s="266"/>
    </row>
    <row r="17" spans="1:29" ht="15" customHeight="1" x14ac:dyDescent="0.35">
      <c r="A17" s="1"/>
      <c r="B17" s="1"/>
      <c r="C17" s="1"/>
      <c r="D17" s="1"/>
      <c r="E17" s="1"/>
      <c r="F17" s="1"/>
      <c r="G17" s="1"/>
      <c r="H17" s="1"/>
      <c r="I17" s="1"/>
      <c r="J17" s="1"/>
      <c r="K17" s="1"/>
      <c r="L17" s="1"/>
      <c r="M17" s="1"/>
      <c r="N17" s="1"/>
      <c r="O17" s="1"/>
      <c r="P17" s="125"/>
      <c r="Q17" s="268"/>
      <c r="R17" s="268"/>
      <c r="S17" s="268"/>
      <c r="T17" s="268"/>
      <c r="U17" s="268"/>
      <c r="V17" s="268"/>
      <c r="W17" s="266"/>
      <c r="X17" s="266"/>
      <c r="Y17" s="266"/>
      <c r="Z17" s="266"/>
      <c r="AA17" s="266"/>
      <c r="AB17" s="266"/>
      <c r="AC17" s="266"/>
    </row>
    <row r="18" spans="1:29" ht="15" customHeight="1" x14ac:dyDescent="0.35">
      <c r="A18" s="1"/>
      <c r="B18" s="1"/>
      <c r="C18" s="1"/>
      <c r="D18" s="1"/>
      <c r="E18" s="1"/>
      <c r="F18" s="1"/>
      <c r="G18" s="1"/>
      <c r="H18" s="1"/>
      <c r="I18" s="1"/>
      <c r="J18" s="1"/>
      <c r="K18" s="1"/>
      <c r="L18" s="1"/>
      <c r="M18" s="1"/>
      <c r="N18" s="1"/>
      <c r="O18" s="1"/>
      <c r="P18" s="125"/>
      <c r="Q18" s="268"/>
      <c r="R18" s="268"/>
      <c r="S18" s="268"/>
      <c r="T18" s="268"/>
      <c r="U18" s="268"/>
      <c r="V18" s="268"/>
      <c r="W18" s="266"/>
      <c r="X18" s="266"/>
      <c r="Y18" s="266"/>
      <c r="Z18" s="266"/>
      <c r="AA18" s="266"/>
      <c r="AB18" s="266"/>
      <c r="AC18" s="266"/>
    </row>
    <row r="19" spans="1:29" ht="15" customHeight="1" x14ac:dyDescent="0.35">
      <c r="A19" s="1"/>
      <c r="B19" s="1"/>
      <c r="C19" s="1"/>
      <c r="D19" s="1"/>
      <c r="E19" s="1"/>
      <c r="F19" s="1"/>
      <c r="G19" s="1"/>
      <c r="H19" s="1"/>
      <c r="I19" s="1"/>
      <c r="J19" s="1"/>
      <c r="K19" s="1"/>
      <c r="L19" s="1"/>
      <c r="M19" s="1"/>
      <c r="N19" s="1"/>
      <c r="O19" s="1"/>
      <c r="P19" s="125"/>
      <c r="Q19" s="268"/>
      <c r="R19" s="268"/>
      <c r="S19" s="268"/>
      <c r="T19" s="268"/>
      <c r="U19" s="268"/>
      <c r="V19" s="268"/>
      <c r="W19" s="266"/>
      <c r="X19" s="266"/>
      <c r="Y19" s="266"/>
      <c r="Z19" s="266"/>
      <c r="AA19" s="266"/>
      <c r="AB19" s="266"/>
      <c r="AC19" s="266"/>
    </row>
    <row r="20" spans="1:29" ht="15" customHeight="1" x14ac:dyDescent="0.35">
      <c r="A20" s="1"/>
      <c r="B20" s="1"/>
      <c r="C20" s="1"/>
      <c r="D20" s="1"/>
      <c r="E20" s="1"/>
      <c r="F20" s="1"/>
      <c r="G20" s="1"/>
      <c r="H20" s="1"/>
      <c r="I20" s="1"/>
      <c r="J20" s="1"/>
      <c r="K20" s="1"/>
      <c r="L20" s="1"/>
      <c r="M20" s="1"/>
      <c r="N20" s="1"/>
      <c r="O20" s="1"/>
      <c r="P20" s="125"/>
      <c r="Q20" s="268"/>
      <c r="R20" s="268"/>
      <c r="S20" s="268"/>
      <c r="T20" s="268"/>
      <c r="U20" s="268"/>
      <c r="V20" s="268"/>
      <c r="W20" s="266"/>
      <c r="X20" s="266"/>
      <c r="Y20" s="266"/>
      <c r="Z20" s="266"/>
      <c r="AA20" s="266"/>
      <c r="AB20" s="266"/>
      <c r="AC20" s="266"/>
    </row>
    <row r="21" spans="1:29" ht="15" customHeight="1" x14ac:dyDescent="0.35">
      <c r="A21" s="1"/>
      <c r="B21" s="1"/>
      <c r="C21" s="1"/>
      <c r="D21" s="1"/>
      <c r="E21" s="1"/>
      <c r="F21" s="1"/>
      <c r="G21" s="1"/>
      <c r="H21" s="1"/>
      <c r="I21" s="1"/>
      <c r="J21" s="1"/>
      <c r="K21" s="1"/>
      <c r="L21" s="1"/>
      <c r="M21" s="1"/>
      <c r="N21" s="1"/>
      <c r="O21" s="1"/>
      <c r="P21" s="125"/>
      <c r="Q21" s="268"/>
      <c r="R21" s="268"/>
      <c r="S21" s="268"/>
      <c r="T21" s="268"/>
      <c r="U21" s="268"/>
      <c r="V21" s="268"/>
    </row>
    <row r="22" spans="1:29" ht="15" customHeight="1" x14ac:dyDescent="0.35">
      <c r="A22" s="1"/>
      <c r="B22" s="1"/>
      <c r="C22" s="1"/>
      <c r="D22" s="1"/>
      <c r="E22" s="1"/>
      <c r="F22" s="1"/>
      <c r="G22" s="1"/>
      <c r="H22" s="1"/>
      <c r="I22" s="1"/>
      <c r="J22" s="1"/>
      <c r="K22" s="1"/>
      <c r="L22" s="1"/>
      <c r="M22" s="1"/>
      <c r="N22" s="1"/>
      <c r="O22" s="1"/>
      <c r="P22" s="125"/>
      <c r="Q22" s="268"/>
      <c r="R22" s="268"/>
      <c r="S22" s="268"/>
      <c r="T22" s="268"/>
      <c r="U22" s="268"/>
      <c r="V22" s="268"/>
    </row>
    <row r="23" spans="1:29" ht="15" customHeight="1" x14ac:dyDescent="0.35">
      <c r="A23" s="1"/>
      <c r="B23" s="1"/>
      <c r="C23" s="1"/>
      <c r="D23" s="1"/>
      <c r="E23" s="1"/>
      <c r="F23" s="1"/>
      <c r="G23" s="1"/>
      <c r="H23" s="1"/>
      <c r="I23" s="1"/>
      <c r="J23" s="1"/>
      <c r="K23" s="1"/>
      <c r="L23" s="1"/>
      <c r="M23" s="1"/>
      <c r="N23" s="1"/>
      <c r="O23" s="1"/>
      <c r="P23" s="125"/>
      <c r="Q23" s="268"/>
      <c r="R23" s="268"/>
      <c r="S23" s="268"/>
      <c r="T23" s="268"/>
      <c r="U23" s="268"/>
      <c r="V23" s="268"/>
    </row>
    <row r="24" spans="1:29" x14ac:dyDescent="0.35">
      <c r="A24" s="1"/>
      <c r="B24" s="1"/>
      <c r="C24" s="1"/>
      <c r="D24" s="1"/>
      <c r="E24" s="1"/>
      <c r="F24" s="1"/>
      <c r="G24" s="1"/>
      <c r="H24" s="1"/>
      <c r="I24" s="1"/>
      <c r="J24" s="1"/>
      <c r="K24" s="1"/>
      <c r="L24" s="1"/>
      <c r="M24" s="1"/>
      <c r="N24" s="1"/>
      <c r="O24" s="1"/>
      <c r="P24" s="125"/>
    </row>
    <row r="25" spans="1:29" x14ac:dyDescent="0.35">
      <c r="A25" s="1"/>
      <c r="B25" s="1"/>
      <c r="C25" s="1"/>
      <c r="D25" s="1"/>
      <c r="E25" s="1"/>
      <c r="F25" s="1"/>
      <c r="G25" s="1"/>
      <c r="H25" s="1"/>
      <c r="I25" s="1"/>
      <c r="J25" s="1"/>
      <c r="K25" s="1"/>
      <c r="L25" s="1"/>
      <c r="M25" s="1"/>
      <c r="N25" s="1"/>
      <c r="O25" s="1"/>
      <c r="P25" s="125"/>
    </row>
    <row r="26" spans="1:29" x14ac:dyDescent="0.35">
      <c r="A26" s="1"/>
      <c r="B26" s="1"/>
      <c r="C26" s="1"/>
      <c r="D26" s="1"/>
      <c r="E26" s="1"/>
      <c r="F26" s="1"/>
      <c r="G26" s="1"/>
      <c r="H26" s="1"/>
      <c r="I26" s="1"/>
      <c r="J26" s="1"/>
      <c r="K26" s="1"/>
      <c r="L26" s="1"/>
      <c r="M26" s="1"/>
      <c r="N26" s="1"/>
      <c r="O26" s="1"/>
      <c r="P26" s="125"/>
    </row>
    <row r="27" spans="1:29" x14ac:dyDescent="0.35">
      <c r="A27" s="1"/>
      <c r="B27" s="1"/>
      <c r="C27" s="1"/>
      <c r="D27" s="1"/>
      <c r="E27" s="1"/>
      <c r="F27" s="1"/>
      <c r="G27" s="1"/>
      <c r="H27" s="1"/>
      <c r="I27" s="1"/>
      <c r="J27" s="1"/>
      <c r="K27" s="1"/>
      <c r="L27" s="1"/>
      <c r="M27" s="1"/>
      <c r="N27" s="1"/>
      <c r="O27" s="1"/>
      <c r="P27" s="125"/>
    </row>
    <row r="28" spans="1:29" ht="15" customHeight="1" x14ac:dyDescent="0.35">
      <c r="A28" s="1"/>
      <c r="B28" s="1"/>
      <c r="C28" s="1"/>
      <c r="D28" s="1"/>
      <c r="E28" s="1"/>
      <c r="F28" s="1"/>
      <c r="G28" s="1"/>
      <c r="H28" s="1"/>
      <c r="I28" s="1"/>
      <c r="J28" s="1"/>
      <c r="K28" s="1"/>
      <c r="L28" s="1"/>
      <c r="M28" s="1"/>
      <c r="N28" s="1"/>
      <c r="O28" s="1"/>
      <c r="P28" s="125"/>
      <c r="Q28" s="268"/>
      <c r="R28" s="268"/>
      <c r="S28" s="268"/>
      <c r="T28" s="268"/>
      <c r="U28" s="268"/>
      <c r="V28" s="268"/>
    </row>
    <row r="29" spans="1:29" ht="15" customHeight="1" x14ac:dyDescent="0.35">
      <c r="A29" s="1"/>
      <c r="B29" s="1"/>
      <c r="C29" s="1"/>
      <c r="D29" s="1"/>
      <c r="E29" s="1"/>
      <c r="F29" s="1"/>
      <c r="G29" s="1"/>
      <c r="H29" s="1"/>
      <c r="I29" s="1"/>
      <c r="J29" s="1"/>
      <c r="K29" s="1"/>
      <c r="L29" s="1"/>
      <c r="M29" s="1"/>
      <c r="N29" s="1"/>
      <c r="O29" s="1"/>
      <c r="P29" s="125"/>
      <c r="Q29" s="268"/>
      <c r="R29" s="268"/>
      <c r="S29" s="268"/>
      <c r="T29" s="268"/>
      <c r="U29" s="268"/>
      <c r="V29" s="268"/>
    </row>
    <row r="30" spans="1:29" ht="15" customHeight="1" x14ac:dyDescent="0.35">
      <c r="A30" s="1"/>
      <c r="B30" s="1"/>
      <c r="C30" s="1"/>
      <c r="D30" s="1"/>
      <c r="E30" s="1"/>
      <c r="F30" s="1"/>
      <c r="G30" s="1"/>
      <c r="H30" s="1"/>
      <c r="I30" s="1"/>
      <c r="J30" s="1"/>
      <c r="K30" s="1"/>
      <c r="L30" s="1"/>
      <c r="M30" s="1"/>
      <c r="N30" s="1"/>
      <c r="O30" s="1"/>
      <c r="P30" s="125"/>
      <c r="Q30" s="268"/>
      <c r="R30" s="268"/>
      <c r="S30" s="268"/>
      <c r="T30" s="268"/>
      <c r="U30" s="268"/>
      <c r="V30" s="268"/>
    </row>
    <row r="31" spans="1:29" ht="15" customHeight="1" x14ac:dyDescent="0.35">
      <c r="A31" s="1"/>
      <c r="B31" s="1"/>
      <c r="C31" s="1"/>
      <c r="D31" s="1"/>
      <c r="E31" s="1"/>
      <c r="F31" s="1"/>
      <c r="G31" s="1"/>
      <c r="H31" s="1"/>
      <c r="I31" s="1"/>
      <c r="J31" s="1"/>
      <c r="K31" s="1"/>
      <c r="L31" s="1"/>
      <c r="M31" s="1"/>
      <c r="N31" s="1"/>
      <c r="O31" s="1"/>
      <c r="P31" s="125"/>
      <c r="Q31" s="268"/>
      <c r="R31" s="268"/>
      <c r="S31" s="268"/>
      <c r="T31" s="268"/>
      <c r="U31" s="268"/>
      <c r="V31" s="268"/>
    </row>
    <row r="32" spans="1:29" ht="15" customHeight="1" x14ac:dyDescent="0.35">
      <c r="A32" s="1"/>
      <c r="B32" s="1"/>
      <c r="C32" s="1"/>
      <c r="D32" s="1"/>
      <c r="E32" s="1"/>
      <c r="F32" s="1"/>
      <c r="G32" s="1"/>
      <c r="H32" s="1"/>
      <c r="I32" s="1"/>
      <c r="J32" s="1"/>
      <c r="K32" s="1"/>
      <c r="L32" s="1"/>
      <c r="M32" s="1"/>
      <c r="N32" s="1"/>
      <c r="O32" s="1"/>
      <c r="P32" s="125"/>
      <c r="Q32" s="268"/>
      <c r="R32" s="268"/>
      <c r="S32" s="268"/>
      <c r="T32" s="268"/>
      <c r="U32" s="268"/>
      <c r="V32" s="268"/>
    </row>
    <row r="33" spans="1:22" ht="15" customHeight="1" x14ac:dyDescent="0.35">
      <c r="A33" s="1"/>
      <c r="B33" s="1"/>
      <c r="C33" s="1"/>
      <c r="D33" s="1"/>
      <c r="E33" s="1"/>
      <c r="F33" s="1"/>
      <c r="G33" s="1"/>
      <c r="H33" s="1"/>
      <c r="I33" s="1"/>
      <c r="J33" s="1"/>
      <c r="K33" s="1"/>
      <c r="L33" s="1"/>
      <c r="M33" s="1"/>
      <c r="N33" s="1"/>
      <c r="O33" s="1"/>
      <c r="P33" s="125"/>
      <c r="Q33" s="268"/>
      <c r="R33" s="268"/>
      <c r="S33" s="268"/>
      <c r="T33" s="268"/>
      <c r="U33" s="268"/>
      <c r="V33" s="268"/>
    </row>
    <row r="34" spans="1:22" ht="15" customHeight="1" x14ac:dyDescent="0.35">
      <c r="A34" s="1"/>
      <c r="B34" s="1"/>
      <c r="C34" s="1"/>
      <c r="D34" s="1"/>
      <c r="E34" s="1"/>
      <c r="F34" s="1"/>
      <c r="G34" s="1"/>
      <c r="H34" s="1"/>
      <c r="I34" s="1"/>
      <c r="J34" s="1"/>
      <c r="K34" s="1"/>
      <c r="L34" s="1"/>
      <c r="M34" s="1"/>
      <c r="N34" s="1"/>
      <c r="O34" s="1"/>
      <c r="P34" s="125"/>
      <c r="Q34" s="268"/>
      <c r="R34" s="268"/>
      <c r="S34" s="268"/>
      <c r="T34" s="268"/>
      <c r="U34" s="268"/>
      <c r="V34" s="268"/>
    </row>
    <row r="35" spans="1:22" ht="15" customHeight="1" x14ac:dyDescent="0.35">
      <c r="A35" s="1"/>
      <c r="B35" s="1"/>
      <c r="C35" s="1"/>
      <c r="D35" s="1"/>
      <c r="E35" s="1"/>
      <c r="F35" s="1"/>
      <c r="G35" s="1"/>
      <c r="H35" s="1"/>
      <c r="I35" s="1"/>
      <c r="J35" s="1"/>
      <c r="K35" s="1"/>
      <c r="L35" s="1"/>
      <c r="M35" s="1"/>
      <c r="N35" s="1"/>
      <c r="O35" s="1"/>
      <c r="P35" s="125"/>
      <c r="Q35" s="268"/>
      <c r="R35" s="268"/>
      <c r="S35" s="268"/>
      <c r="T35" s="268"/>
      <c r="U35" s="268"/>
      <c r="V35" s="268"/>
    </row>
    <row r="36" spans="1:22" ht="15" customHeight="1" x14ac:dyDescent="0.35">
      <c r="A36" s="1"/>
      <c r="B36" s="1"/>
      <c r="C36" s="1"/>
      <c r="D36" s="1"/>
      <c r="E36" s="1"/>
      <c r="F36" s="1"/>
      <c r="G36" s="1"/>
      <c r="H36" s="1"/>
      <c r="I36" s="1"/>
      <c r="J36" s="1"/>
      <c r="K36" s="1"/>
      <c r="L36" s="1"/>
      <c r="M36" s="1"/>
      <c r="N36" s="1"/>
      <c r="O36" s="1"/>
      <c r="P36" s="125"/>
      <c r="Q36" s="268"/>
      <c r="R36" s="268"/>
      <c r="S36" s="268"/>
      <c r="T36" s="268"/>
      <c r="U36" s="268"/>
      <c r="V36" s="268"/>
    </row>
    <row r="37" spans="1:22" ht="15" customHeight="1" x14ac:dyDescent="0.35">
      <c r="A37" s="1"/>
      <c r="B37" s="1"/>
      <c r="C37" s="1"/>
      <c r="D37" s="1"/>
      <c r="E37" s="1"/>
      <c r="F37" s="1"/>
      <c r="G37" s="1"/>
      <c r="H37" s="1"/>
      <c r="I37" s="1"/>
      <c r="J37" s="1"/>
      <c r="K37" s="1"/>
      <c r="L37" s="1"/>
      <c r="M37" s="1"/>
      <c r="N37" s="1"/>
      <c r="O37" s="1"/>
      <c r="P37" s="125"/>
      <c r="Q37" s="268"/>
      <c r="R37" s="268"/>
      <c r="S37" s="268"/>
      <c r="T37" s="268"/>
      <c r="U37" s="268"/>
      <c r="V37" s="268"/>
    </row>
    <row r="38" spans="1:22" ht="15" customHeight="1" x14ac:dyDescent="0.35">
      <c r="A38" s="1"/>
      <c r="B38" s="1"/>
      <c r="C38" s="1"/>
      <c r="D38" s="1"/>
      <c r="E38" s="1"/>
      <c r="F38" s="1"/>
      <c r="G38" s="1"/>
      <c r="H38" s="1"/>
      <c r="I38" s="1"/>
      <c r="J38" s="1"/>
      <c r="K38" s="1"/>
      <c r="L38" s="1"/>
      <c r="M38" s="1"/>
      <c r="N38" s="1"/>
      <c r="O38" s="1"/>
      <c r="P38" s="125"/>
      <c r="Q38" s="268"/>
      <c r="R38" s="268"/>
      <c r="S38" s="268"/>
      <c r="T38" s="268"/>
      <c r="U38" s="268"/>
      <c r="V38" s="268"/>
    </row>
    <row r="39" spans="1:22" ht="15" customHeight="1" x14ac:dyDescent="0.35">
      <c r="A39" s="1"/>
      <c r="B39" s="1"/>
      <c r="C39" s="1"/>
      <c r="D39" s="1"/>
      <c r="E39" s="1"/>
      <c r="F39" s="1"/>
      <c r="G39" s="1"/>
      <c r="H39" s="1"/>
      <c r="I39" s="1"/>
      <c r="J39" s="1"/>
      <c r="K39" s="1"/>
      <c r="L39" s="1"/>
      <c r="M39" s="1"/>
      <c r="N39" s="1"/>
      <c r="O39" s="1"/>
      <c r="P39" s="125"/>
      <c r="Q39" s="268"/>
      <c r="R39" s="268"/>
      <c r="S39" s="268"/>
      <c r="T39" s="268"/>
      <c r="U39" s="268"/>
      <c r="V39" s="268"/>
    </row>
    <row r="40" spans="1:22" x14ac:dyDescent="0.35">
      <c r="A40" s="1"/>
      <c r="B40" s="1"/>
      <c r="C40" s="1"/>
      <c r="D40" s="1"/>
      <c r="E40" s="1"/>
      <c r="F40" s="1"/>
      <c r="G40" s="1"/>
      <c r="H40" s="1"/>
      <c r="I40" s="1"/>
      <c r="J40" s="1"/>
      <c r="K40" s="1"/>
      <c r="L40" s="1"/>
      <c r="M40" s="1"/>
      <c r="N40" s="1"/>
      <c r="O40" s="1"/>
      <c r="P40" s="125"/>
    </row>
    <row r="41" spans="1:22" x14ac:dyDescent="0.35">
      <c r="A41" s="1"/>
      <c r="B41" s="1"/>
      <c r="C41" s="1"/>
      <c r="D41" s="1"/>
      <c r="E41" s="1"/>
      <c r="F41" s="1"/>
      <c r="G41" s="1"/>
      <c r="H41" s="1"/>
      <c r="I41" s="1"/>
      <c r="J41" s="1"/>
      <c r="K41" s="1"/>
      <c r="L41" s="1"/>
      <c r="M41" s="1"/>
      <c r="N41" s="1"/>
      <c r="O41" s="1"/>
      <c r="P41" s="125"/>
    </row>
    <row r="42" spans="1:22" x14ac:dyDescent="0.35">
      <c r="A42" s="1"/>
      <c r="B42" s="1"/>
      <c r="C42" s="1"/>
      <c r="D42" s="1"/>
      <c r="E42" s="1"/>
      <c r="F42" s="1"/>
      <c r="G42" s="1"/>
      <c r="H42" s="1"/>
      <c r="I42" s="1"/>
      <c r="J42" s="1"/>
      <c r="K42" s="1"/>
      <c r="L42" s="1"/>
      <c r="M42" s="1"/>
      <c r="N42" s="1"/>
      <c r="O42" s="1"/>
      <c r="P42" s="125"/>
    </row>
    <row r="43" spans="1:22" x14ac:dyDescent="0.35">
      <c r="A43" s="1"/>
      <c r="B43" s="1"/>
      <c r="C43" s="1"/>
      <c r="D43" s="1"/>
      <c r="E43" s="1"/>
      <c r="F43" s="1"/>
      <c r="G43" s="1"/>
      <c r="H43" s="1"/>
      <c r="I43" s="1"/>
      <c r="J43" s="1"/>
      <c r="K43" s="1"/>
      <c r="L43" s="1"/>
      <c r="M43" s="1"/>
      <c r="N43" s="1"/>
      <c r="O43" s="1"/>
      <c r="P43" s="125"/>
    </row>
    <row r="44" spans="1:22" x14ac:dyDescent="0.35">
      <c r="A44" s="1"/>
      <c r="B44" s="1"/>
      <c r="C44" s="1"/>
      <c r="D44" s="1"/>
      <c r="E44" s="1"/>
      <c r="F44" s="1"/>
      <c r="G44" s="1"/>
      <c r="H44" s="1"/>
      <c r="I44" s="1"/>
      <c r="J44" s="1"/>
      <c r="K44" s="1"/>
      <c r="L44" s="1"/>
      <c r="M44" s="1"/>
      <c r="N44" s="1"/>
      <c r="O44" s="1"/>
      <c r="P44" s="125"/>
    </row>
    <row r="45" spans="1:22" x14ac:dyDescent="0.35">
      <c r="A45" s="1"/>
      <c r="B45" s="1"/>
      <c r="C45" s="1"/>
      <c r="D45" s="1"/>
      <c r="E45" s="1"/>
      <c r="F45" s="1"/>
      <c r="G45" s="1"/>
      <c r="H45" s="1"/>
      <c r="I45" s="1"/>
      <c r="J45" s="1"/>
      <c r="K45" s="1"/>
      <c r="L45" s="1"/>
      <c r="M45" s="1"/>
      <c r="N45" s="1"/>
      <c r="O45" s="1"/>
      <c r="P45" s="125"/>
    </row>
    <row r="46" spans="1:22" x14ac:dyDescent="0.35">
      <c r="A46" s="1"/>
      <c r="B46" s="1"/>
      <c r="C46" s="1"/>
      <c r="D46" s="1"/>
      <c r="E46" s="1"/>
      <c r="F46" s="1"/>
      <c r="G46" s="1"/>
      <c r="H46" s="1"/>
      <c r="I46" s="1"/>
      <c r="J46" s="1"/>
      <c r="K46" s="1"/>
      <c r="L46" s="1"/>
      <c r="M46" s="1"/>
      <c r="N46" s="1"/>
      <c r="O46" s="1"/>
      <c r="P46" s="125"/>
    </row>
    <row r="47" spans="1:22" x14ac:dyDescent="0.35">
      <c r="A47" s="1"/>
      <c r="B47" s="1"/>
      <c r="C47" s="1"/>
      <c r="D47" s="1"/>
      <c r="E47" s="1"/>
      <c r="F47" s="1"/>
      <c r="G47" s="1"/>
      <c r="H47" s="1"/>
      <c r="I47" s="1"/>
      <c r="J47" s="1"/>
      <c r="K47" s="1"/>
      <c r="L47" s="1"/>
      <c r="M47" s="1"/>
      <c r="N47" s="1"/>
      <c r="O47" s="1"/>
      <c r="P47" s="125"/>
    </row>
    <row r="48" spans="1:22" ht="16" customHeight="1" x14ac:dyDescent="0.35">
      <c r="A48" s="1"/>
      <c r="B48" s="1"/>
      <c r="C48" s="1"/>
      <c r="D48" s="1"/>
      <c r="E48" s="1"/>
      <c r="F48" s="1"/>
      <c r="G48" s="1"/>
      <c r="H48" s="1"/>
      <c r="I48" s="1"/>
      <c r="J48" s="1"/>
      <c r="K48" s="1"/>
      <c r="L48" s="1"/>
      <c r="M48" s="1"/>
      <c r="N48" s="1"/>
      <c r="O48" s="1"/>
      <c r="P48" s="125"/>
      <c r="Q48" s="368"/>
      <c r="R48" s="368"/>
      <c r="S48" s="368"/>
      <c r="T48" s="368"/>
      <c r="U48" s="368"/>
    </row>
    <row r="49" spans="1:27" ht="15" customHeight="1" x14ac:dyDescent="0.35">
      <c r="A49" s="1"/>
      <c r="B49" s="1"/>
      <c r="C49" s="1"/>
      <c r="D49" s="1"/>
      <c r="E49" s="1"/>
      <c r="F49" s="1"/>
      <c r="G49" s="1"/>
      <c r="H49" s="1"/>
      <c r="I49" s="1"/>
      <c r="J49" s="1"/>
      <c r="K49" s="1"/>
      <c r="L49" s="1"/>
      <c r="M49" s="1"/>
      <c r="N49" s="1"/>
      <c r="O49" s="1"/>
      <c r="P49" s="125"/>
      <c r="Q49" s="368"/>
      <c r="R49" s="368"/>
      <c r="S49" s="368"/>
      <c r="T49" s="368"/>
      <c r="U49" s="368"/>
    </row>
    <row r="50" spans="1:27" ht="15" customHeight="1" x14ac:dyDescent="0.35">
      <c r="A50" s="1"/>
      <c r="B50" s="1"/>
      <c r="C50" s="1"/>
      <c r="D50" s="1"/>
      <c r="E50" s="1"/>
      <c r="F50" s="1"/>
      <c r="G50" s="1"/>
      <c r="H50" s="1"/>
      <c r="I50" s="1"/>
      <c r="J50" s="1"/>
      <c r="K50" s="1"/>
      <c r="L50" s="1"/>
      <c r="M50" s="1"/>
      <c r="N50" s="1"/>
      <c r="O50" s="1"/>
      <c r="P50" s="125"/>
      <c r="Q50" s="368"/>
      <c r="R50" s="368"/>
      <c r="S50" s="368"/>
      <c r="T50" s="368"/>
      <c r="U50" s="368"/>
    </row>
    <row r="51" spans="1:27" ht="15" customHeight="1" x14ac:dyDescent="0.35">
      <c r="A51" s="1"/>
      <c r="B51" s="1"/>
      <c r="C51" s="1"/>
      <c r="D51" s="1"/>
      <c r="E51" s="1"/>
      <c r="F51" s="1"/>
      <c r="G51" s="1"/>
      <c r="H51" s="1"/>
      <c r="I51" s="1"/>
      <c r="J51" s="1"/>
      <c r="K51" s="1"/>
      <c r="L51" s="1"/>
      <c r="M51" s="1"/>
      <c r="N51" s="1"/>
      <c r="O51" s="1"/>
      <c r="P51" s="125"/>
      <c r="Q51" s="368"/>
      <c r="R51" s="368"/>
      <c r="S51" s="368"/>
      <c r="T51" s="368"/>
      <c r="U51" s="368"/>
    </row>
    <row r="52" spans="1:27" ht="15" customHeight="1" x14ac:dyDescent="0.35">
      <c r="A52" s="1"/>
      <c r="B52" s="1"/>
      <c r="C52" s="1"/>
      <c r="D52" s="1"/>
      <c r="E52" s="1"/>
      <c r="F52" s="1"/>
      <c r="G52" s="1"/>
      <c r="H52" s="1"/>
      <c r="I52" s="1"/>
      <c r="J52" s="1"/>
      <c r="K52" s="1"/>
      <c r="L52" s="1"/>
      <c r="M52" s="1"/>
      <c r="N52" s="1"/>
      <c r="O52" s="1"/>
      <c r="P52" s="125"/>
      <c r="Q52" s="267"/>
      <c r="R52" s="267"/>
      <c r="S52" s="267"/>
      <c r="T52" s="267"/>
      <c r="U52" s="267"/>
      <c r="V52" s="267"/>
      <c r="W52" s="267"/>
      <c r="X52" s="267"/>
      <c r="Y52" s="267"/>
      <c r="Z52" s="267"/>
      <c r="AA52" s="267"/>
    </row>
    <row r="53" spans="1:27" ht="15" customHeight="1" x14ac:dyDescent="0.35">
      <c r="A53" s="1"/>
      <c r="B53" s="1"/>
      <c r="C53" s="1"/>
      <c r="D53" s="1"/>
      <c r="E53" s="1"/>
      <c r="F53" s="1"/>
      <c r="G53" s="1"/>
      <c r="H53" s="1"/>
      <c r="I53" s="1"/>
      <c r="J53" s="1"/>
      <c r="K53" s="1"/>
      <c r="L53" s="1"/>
      <c r="M53" s="1"/>
      <c r="N53" s="1"/>
      <c r="O53" s="1"/>
      <c r="P53" s="125"/>
      <c r="Q53" s="267"/>
      <c r="R53" s="267"/>
      <c r="S53" s="267"/>
      <c r="T53" s="267"/>
      <c r="U53" s="267"/>
      <c r="V53" s="267"/>
      <c r="W53" s="267"/>
      <c r="X53" s="267"/>
      <c r="Y53" s="267"/>
      <c r="Z53" s="267"/>
      <c r="AA53" s="267"/>
    </row>
    <row r="54" spans="1:27" ht="15" customHeight="1" x14ac:dyDescent="0.35">
      <c r="A54" s="265" t="s">
        <v>435</v>
      </c>
      <c r="B54" s="1"/>
      <c r="C54" s="1"/>
      <c r="D54" s="1"/>
      <c r="E54" s="1"/>
      <c r="F54" s="1"/>
      <c r="G54" s="1"/>
      <c r="H54" s="1"/>
      <c r="I54" s="1"/>
      <c r="J54" s="1"/>
      <c r="K54" s="1"/>
      <c r="L54" s="1"/>
      <c r="M54" s="1"/>
      <c r="N54" s="1"/>
      <c r="O54" s="1"/>
      <c r="P54" s="125"/>
      <c r="Q54" s="267"/>
      <c r="R54" s="267"/>
      <c r="S54" s="267"/>
      <c r="T54" s="267"/>
      <c r="U54" s="267"/>
      <c r="V54" s="267"/>
      <c r="W54" s="267"/>
      <c r="X54" s="267"/>
      <c r="Y54" s="267"/>
      <c r="Z54" s="267"/>
      <c r="AA54" s="267"/>
    </row>
    <row r="55" spans="1:27" ht="15" customHeight="1" x14ac:dyDescent="0.35">
      <c r="A55" s="1"/>
      <c r="B55" s="1"/>
      <c r="C55" s="1"/>
      <c r="D55" s="1"/>
      <c r="E55" s="1"/>
      <c r="F55" s="1"/>
      <c r="G55" s="1"/>
      <c r="H55" s="1"/>
      <c r="I55" s="1"/>
      <c r="J55" s="1"/>
      <c r="K55" s="1"/>
      <c r="L55" s="1"/>
      <c r="M55" s="1"/>
      <c r="N55" s="1"/>
      <c r="O55" s="1"/>
      <c r="P55" s="125"/>
      <c r="Q55" s="267"/>
      <c r="R55" s="267"/>
      <c r="S55" s="267"/>
      <c r="T55" s="267"/>
      <c r="U55" s="267"/>
      <c r="V55" s="267"/>
      <c r="W55" s="267"/>
      <c r="X55" s="267"/>
      <c r="Y55" s="267"/>
      <c r="Z55" s="267"/>
      <c r="AA55" s="267"/>
    </row>
    <row r="56" spans="1:27" ht="15" customHeight="1" x14ac:dyDescent="0.35">
      <c r="A56" s="1"/>
      <c r="B56" s="1"/>
      <c r="C56" s="1"/>
      <c r="D56" s="1"/>
      <c r="E56" s="1"/>
      <c r="F56" s="1"/>
      <c r="G56" s="1"/>
      <c r="H56" s="1"/>
      <c r="I56" s="1"/>
      <c r="J56" s="1"/>
      <c r="K56" s="1"/>
      <c r="L56" s="1"/>
      <c r="M56" s="1"/>
      <c r="N56" s="1"/>
      <c r="O56" s="1"/>
      <c r="P56" s="125"/>
      <c r="Q56" s="267"/>
      <c r="R56" s="267"/>
      <c r="S56" s="267"/>
      <c r="T56" s="267"/>
      <c r="U56" s="267"/>
      <c r="V56" s="267"/>
      <c r="W56" s="267"/>
      <c r="X56" s="267"/>
      <c r="Y56" s="267"/>
      <c r="Z56" s="267"/>
      <c r="AA56" s="267"/>
    </row>
    <row r="57" spans="1:27" ht="15" customHeight="1" x14ac:dyDescent="0.35">
      <c r="A57" s="1"/>
      <c r="B57" s="1"/>
      <c r="C57" s="1"/>
      <c r="D57" s="1"/>
      <c r="E57" s="1"/>
      <c r="F57" s="1"/>
      <c r="G57" s="1"/>
      <c r="H57" s="1"/>
      <c r="I57" s="1"/>
      <c r="J57" s="1"/>
      <c r="K57" s="1"/>
      <c r="L57" s="1"/>
      <c r="M57" s="1"/>
      <c r="N57" s="1"/>
      <c r="O57" s="1"/>
      <c r="P57" s="125"/>
      <c r="Q57" s="267"/>
      <c r="R57" s="267"/>
      <c r="S57" s="267"/>
      <c r="T57" s="267"/>
      <c r="U57" s="267"/>
      <c r="V57" s="267"/>
      <c r="W57" s="267"/>
      <c r="X57" s="267"/>
      <c r="Y57" s="267"/>
      <c r="Z57" s="267"/>
      <c r="AA57" s="267"/>
    </row>
    <row r="58" spans="1:27" ht="15" customHeight="1" x14ac:dyDescent="0.35">
      <c r="A58" s="1"/>
      <c r="B58" s="1"/>
      <c r="C58" s="1"/>
      <c r="D58" s="1"/>
      <c r="E58" s="1"/>
      <c r="F58" s="1"/>
      <c r="G58" s="1"/>
      <c r="H58" s="1"/>
      <c r="I58" s="1"/>
      <c r="J58" s="1"/>
      <c r="K58" s="1"/>
      <c r="L58" s="1"/>
      <c r="M58" s="1"/>
      <c r="N58" s="1"/>
      <c r="O58" s="1"/>
      <c r="P58" s="125"/>
      <c r="Q58" s="267"/>
      <c r="R58" s="267"/>
      <c r="S58" s="267"/>
      <c r="T58" s="267"/>
      <c r="U58" s="267"/>
      <c r="V58" s="267"/>
      <c r="W58" s="267"/>
      <c r="X58" s="267"/>
      <c r="Y58" s="267"/>
      <c r="Z58" s="267"/>
      <c r="AA58" s="267"/>
    </row>
    <row r="59" spans="1:27" ht="15" customHeight="1" x14ac:dyDescent="0.35">
      <c r="A59" s="1"/>
      <c r="B59" s="1"/>
      <c r="C59" s="1"/>
      <c r="D59" s="1"/>
      <c r="E59" s="1"/>
      <c r="F59" s="1"/>
      <c r="G59" s="1"/>
      <c r="H59" s="1"/>
      <c r="I59" s="1"/>
      <c r="J59" s="1"/>
      <c r="K59" s="1"/>
      <c r="L59" s="1"/>
      <c r="M59" s="1"/>
      <c r="N59" s="1"/>
      <c r="O59" s="1"/>
      <c r="P59" s="125"/>
      <c r="Q59" s="267"/>
      <c r="R59" s="267"/>
      <c r="S59" s="267"/>
      <c r="T59" s="267"/>
      <c r="U59" s="267"/>
      <c r="V59" s="267"/>
      <c r="W59" s="267"/>
      <c r="X59" s="267"/>
      <c r="Y59" s="267"/>
      <c r="Z59" s="267"/>
      <c r="AA59" s="267"/>
    </row>
    <row r="60" spans="1:27" ht="15" customHeight="1" x14ac:dyDescent="0.35">
      <c r="A60" s="1"/>
      <c r="B60" s="1"/>
      <c r="C60" s="1"/>
      <c r="D60" s="1"/>
      <c r="E60" s="1"/>
      <c r="F60" s="1"/>
      <c r="G60" s="1"/>
      <c r="H60" s="1"/>
      <c r="I60" s="1"/>
      <c r="J60" s="1"/>
      <c r="K60" s="1"/>
      <c r="L60" s="1"/>
      <c r="M60" s="1"/>
      <c r="N60" s="1"/>
      <c r="O60" s="1"/>
      <c r="P60" s="125"/>
      <c r="Q60" s="267"/>
      <c r="R60" s="267"/>
      <c r="S60" s="267"/>
      <c r="T60" s="267"/>
      <c r="U60" s="267"/>
      <c r="V60" s="267"/>
      <c r="W60" s="267"/>
      <c r="X60" s="267"/>
      <c r="Y60" s="267"/>
      <c r="Z60" s="267"/>
      <c r="AA60" s="267"/>
    </row>
    <row r="61" spans="1:27" ht="15" customHeight="1" x14ac:dyDescent="0.35">
      <c r="A61" s="1"/>
      <c r="B61" s="1"/>
      <c r="C61" s="1"/>
      <c r="D61" s="1"/>
      <c r="E61" s="1"/>
      <c r="F61" s="1"/>
      <c r="G61" s="1"/>
      <c r="H61" s="1"/>
      <c r="I61" s="1"/>
      <c r="J61" s="1"/>
      <c r="K61" s="1"/>
      <c r="L61" s="1"/>
      <c r="M61" s="1"/>
      <c r="N61" s="1"/>
      <c r="O61" s="1"/>
      <c r="P61" s="125"/>
      <c r="Q61" s="267"/>
      <c r="R61" s="267"/>
      <c r="S61" s="267"/>
      <c r="T61" s="267"/>
      <c r="U61" s="267"/>
      <c r="V61" s="267"/>
      <c r="W61" s="267"/>
      <c r="X61" s="267"/>
      <c r="Y61" s="267"/>
      <c r="Z61" s="267"/>
      <c r="AA61" s="267"/>
    </row>
    <row r="62" spans="1:27" ht="15" customHeight="1" x14ac:dyDescent="0.35">
      <c r="A62" s="1"/>
      <c r="B62" s="1"/>
      <c r="C62" s="1"/>
      <c r="D62" s="1"/>
      <c r="E62" s="1"/>
      <c r="F62" s="1"/>
      <c r="G62" s="1"/>
      <c r="H62" s="1"/>
      <c r="I62" s="1"/>
      <c r="J62" s="1"/>
      <c r="K62" s="1"/>
      <c r="L62" s="1"/>
      <c r="M62" s="1"/>
      <c r="N62" s="1"/>
      <c r="O62" s="1"/>
      <c r="P62" s="125"/>
      <c r="Q62" s="267"/>
      <c r="R62" s="267"/>
      <c r="S62" s="267"/>
      <c r="T62" s="267"/>
      <c r="U62" s="267"/>
      <c r="V62" s="267"/>
      <c r="W62" s="267"/>
      <c r="X62" s="267"/>
      <c r="Y62" s="267"/>
      <c r="Z62" s="267"/>
      <c r="AA62" s="267"/>
    </row>
    <row r="63" spans="1:27" ht="15" customHeight="1" x14ac:dyDescent="0.35">
      <c r="A63" s="1"/>
      <c r="B63" s="1"/>
      <c r="C63" s="1"/>
      <c r="D63" s="1"/>
      <c r="E63" s="1"/>
      <c r="F63" s="1"/>
      <c r="G63" s="1"/>
      <c r="H63" s="1"/>
      <c r="I63" s="1"/>
      <c r="J63" s="1"/>
      <c r="K63" s="1"/>
      <c r="L63" s="1"/>
      <c r="M63" s="1"/>
      <c r="N63" s="1"/>
      <c r="O63" s="1"/>
      <c r="P63" s="125"/>
      <c r="Q63" s="267"/>
      <c r="R63" s="267"/>
      <c r="S63" s="267"/>
      <c r="T63" s="267"/>
      <c r="U63" s="267"/>
      <c r="V63" s="267"/>
      <c r="W63" s="267"/>
      <c r="X63" s="267"/>
      <c r="Y63" s="267"/>
      <c r="Z63" s="267"/>
      <c r="AA63" s="267"/>
    </row>
    <row r="64" spans="1:27" ht="15" customHeight="1" x14ac:dyDescent="0.35">
      <c r="A64" s="1"/>
      <c r="B64" s="1"/>
      <c r="C64" s="1"/>
      <c r="D64" s="1"/>
      <c r="E64" s="1"/>
      <c r="F64" s="1"/>
      <c r="G64" s="1"/>
      <c r="H64" s="1"/>
      <c r="I64" s="1"/>
      <c r="J64" s="1"/>
      <c r="K64" s="1"/>
      <c r="L64" s="1"/>
      <c r="M64" s="1"/>
      <c r="N64" s="1"/>
      <c r="O64" s="1"/>
      <c r="P64" s="125"/>
      <c r="Q64" s="267"/>
      <c r="R64" s="267"/>
      <c r="S64" s="267"/>
      <c r="T64" s="267"/>
      <c r="U64" s="267"/>
      <c r="V64" s="267"/>
      <c r="W64" s="267"/>
      <c r="X64" s="267"/>
      <c r="Y64" s="267"/>
      <c r="Z64" s="267"/>
      <c r="AA64" s="267"/>
    </row>
    <row r="65" spans="1:27" ht="15" customHeight="1" x14ac:dyDescent="0.35">
      <c r="A65" s="1"/>
      <c r="B65" s="1"/>
      <c r="C65" s="1"/>
      <c r="D65" s="1"/>
      <c r="E65" s="1"/>
      <c r="F65" s="1"/>
      <c r="G65" s="1"/>
      <c r="H65" s="1"/>
      <c r="I65" s="1"/>
      <c r="J65" s="1"/>
      <c r="K65" s="1"/>
      <c r="L65" s="1"/>
      <c r="M65" s="1"/>
      <c r="N65" s="1"/>
      <c r="O65" s="1"/>
      <c r="P65" s="125"/>
      <c r="Q65" s="267"/>
      <c r="R65" s="267"/>
      <c r="S65" s="267"/>
      <c r="T65" s="267"/>
      <c r="U65" s="267"/>
      <c r="V65" s="267"/>
      <c r="W65" s="267"/>
      <c r="X65" s="267"/>
      <c r="Y65" s="267"/>
      <c r="Z65" s="267"/>
      <c r="AA65" s="267"/>
    </row>
    <row r="66" spans="1:27" ht="15" customHeight="1" x14ac:dyDescent="0.35">
      <c r="A66" s="1"/>
      <c r="B66" s="1"/>
      <c r="C66" s="1"/>
      <c r="D66" s="1"/>
      <c r="E66" s="1"/>
      <c r="F66" s="1"/>
      <c r="G66" s="1"/>
      <c r="H66" s="1"/>
      <c r="I66" s="1"/>
      <c r="J66" s="1"/>
      <c r="K66" s="1"/>
      <c r="L66" s="1"/>
      <c r="M66" s="1"/>
      <c r="N66" s="1"/>
      <c r="O66" s="1"/>
      <c r="P66" s="125"/>
      <c r="Q66" s="267"/>
      <c r="R66" s="267"/>
      <c r="S66" s="267"/>
      <c r="T66" s="267"/>
      <c r="U66" s="267"/>
      <c r="V66" s="267"/>
      <c r="W66" s="267"/>
      <c r="X66" s="267"/>
      <c r="Y66" s="267"/>
      <c r="Z66" s="267"/>
      <c r="AA66" s="267"/>
    </row>
    <row r="67" spans="1:27" ht="15" customHeight="1" x14ac:dyDescent="0.35">
      <c r="A67" s="1"/>
      <c r="B67" s="1"/>
      <c r="C67" s="1"/>
      <c r="D67" s="1"/>
      <c r="E67" s="1"/>
      <c r="F67" s="1"/>
      <c r="G67" s="1"/>
      <c r="H67" s="1"/>
      <c r="I67" s="1"/>
      <c r="J67" s="1"/>
      <c r="K67" s="1"/>
      <c r="L67" s="1"/>
      <c r="M67" s="1"/>
      <c r="N67" s="1"/>
      <c r="O67" s="1"/>
      <c r="P67" s="125"/>
      <c r="Q67" s="267"/>
      <c r="R67" s="267"/>
      <c r="S67" s="267"/>
      <c r="T67" s="267"/>
      <c r="U67" s="267"/>
      <c r="V67" s="267"/>
      <c r="W67" s="267"/>
      <c r="X67" s="267"/>
      <c r="Y67" s="267"/>
      <c r="Z67" s="267"/>
      <c r="AA67" s="267"/>
    </row>
    <row r="68" spans="1:27" ht="15" customHeight="1" x14ac:dyDescent="0.35">
      <c r="A68" s="1"/>
      <c r="B68" s="1"/>
      <c r="C68" s="1"/>
      <c r="D68" s="1"/>
      <c r="E68" s="1"/>
      <c r="F68" s="1"/>
      <c r="G68" s="1"/>
      <c r="H68" s="1"/>
      <c r="I68" s="1"/>
      <c r="J68" s="1"/>
      <c r="K68" s="1"/>
      <c r="L68" s="1"/>
      <c r="M68" s="1"/>
      <c r="N68" s="1"/>
      <c r="O68" s="1"/>
      <c r="P68" s="125"/>
      <c r="Q68" s="267"/>
      <c r="R68" s="267"/>
      <c r="S68" s="267"/>
      <c r="T68" s="267"/>
      <c r="U68" s="267"/>
      <c r="V68" s="267"/>
      <c r="W68" s="267"/>
      <c r="X68" s="267"/>
      <c r="Y68" s="267"/>
      <c r="Z68" s="267"/>
      <c r="AA68" s="267"/>
    </row>
    <row r="69" spans="1:27" ht="15" customHeight="1" x14ac:dyDescent="0.35">
      <c r="A69" s="1"/>
      <c r="B69" s="1"/>
      <c r="C69" s="1"/>
      <c r="D69" s="1"/>
      <c r="E69" s="1"/>
      <c r="F69" s="1"/>
      <c r="G69" s="1"/>
      <c r="H69" s="1"/>
      <c r="I69" s="1"/>
      <c r="J69" s="1"/>
      <c r="K69" s="1"/>
      <c r="L69" s="1"/>
      <c r="M69" s="1"/>
      <c r="N69" s="1"/>
      <c r="O69" s="1"/>
      <c r="P69" s="125"/>
      <c r="Q69" s="267"/>
      <c r="R69" s="267"/>
      <c r="S69" s="267"/>
      <c r="T69" s="267"/>
      <c r="U69" s="267"/>
      <c r="V69" s="267"/>
      <c r="W69" s="267"/>
      <c r="X69" s="267"/>
      <c r="Y69" s="267"/>
      <c r="Z69" s="267"/>
      <c r="AA69" s="267"/>
    </row>
    <row r="70" spans="1:27" ht="15" customHeight="1" x14ac:dyDescent="0.35">
      <c r="A70" s="1"/>
      <c r="B70" s="1"/>
      <c r="C70" s="1"/>
      <c r="D70" s="1"/>
      <c r="E70" s="1"/>
      <c r="F70" s="1"/>
      <c r="G70" s="1"/>
      <c r="H70" s="1"/>
      <c r="I70" s="1"/>
      <c r="J70" s="1"/>
      <c r="K70" s="1"/>
      <c r="L70" s="1"/>
      <c r="M70" s="1"/>
      <c r="N70" s="1"/>
      <c r="O70" s="1"/>
      <c r="P70" s="125"/>
      <c r="Q70" s="267"/>
      <c r="R70" s="267"/>
      <c r="S70" s="267"/>
      <c r="T70" s="267"/>
      <c r="U70" s="267"/>
      <c r="V70" s="267"/>
      <c r="W70" s="267"/>
      <c r="X70" s="267"/>
      <c r="Y70" s="267"/>
      <c r="Z70" s="267"/>
      <c r="AA70" s="267"/>
    </row>
    <row r="71" spans="1:27" ht="15" customHeight="1" x14ac:dyDescent="0.35">
      <c r="A71" s="1"/>
      <c r="B71" s="1"/>
      <c r="C71" s="1"/>
      <c r="D71" s="1"/>
      <c r="E71" s="1"/>
      <c r="F71" s="1"/>
      <c r="G71" s="1"/>
      <c r="H71" s="1"/>
      <c r="I71" s="1"/>
      <c r="J71" s="1"/>
      <c r="K71" s="1"/>
      <c r="L71" s="1"/>
      <c r="M71" s="1"/>
      <c r="N71" s="1"/>
      <c r="O71" s="1"/>
      <c r="P71" s="125"/>
      <c r="Q71" s="267"/>
      <c r="R71" s="267"/>
      <c r="S71" s="267"/>
      <c r="T71" s="267"/>
      <c r="U71" s="267"/>
      <c r="V71" s="267"/>
      <c r="W71" s="267"/>
      <c r="X71" s="267"/>
      <c r="Y71" s="267"/>
      <c r="Z71" s="267"/>
      <c r="AA71" s="267"/>
    </row>
    <row r="72" spans="1:27" ht="15" customHeight="1" x14ac:dyDescent="0.35">
      <c r="A72" s="1"/>
      <c r="B72" s="1"/>
      <c r="C72" s="1"/>
      <c r="D72" s="1"/>
      <c r="E72" s="1"/>
      <c r="F72" s="1"/>
      <c r="G72" s="1"/>
      <c r="H72" s="1"/>
      <c r="I72" s="1"/>
      <c r="J72" s="1"/>
      <c r="K72" s="1"/>
      <c r="L72" s="1"/>
      <c r="M72" s="1"/>
      <c r="N72" s="1"/>
      <c r="O72" s="1"/>
      <c r="P72" s="125"/>
      <c r="Q72" s="267"/>
      <c r="R72" s="267"/>
      <c r="S72" s="267"/>
      <c r="T72" s="267"/>
      <c r="U72" s="267"/>
      <c r="V72" s="267"/>
      <c r="W72" s="267"/>
      <c r="X72" s="267"/>
      <c r="Y72" s="267"/>
      <c r="Z72" s="267"/>
      <c r="AA72" s="267"/>
    </row>
    <row r="73" spans="1:27" ht="15" customHeight="1" x14ac:dyDescent="0.35">
      <c r="A73" s="1"/>
      <c r="B73" s="1"/>
      <c r="C73" s="1"/>
      <c r="D73" s="1"/>
      <c r="E73" s="1"/>
      <c r="F73" s="1"/>
      <c r="G73" s="1"/>
      <c r="H73" s="1"/>
      <c r="I73" s="1"/>
      <c r="J73" s="1"/>
      <c r="K73" s="1"/>
      <c r="L73" s="1"/>
      <c r="M73" s="1"/>
      <c r="N73" s="1"/>
      <c r="O73" s="1"/>
      <c r="P73" s="125"/>
      <c r="Q73" s="267"/>
      <c r="R73" s="267"/>
      <c r="S73" s="267"/>
      <c r="T73" s="267"/>
      <c r="U73" s="267"/>
      <c r="V73" s="267"/>
      <c r="W73" s="267"/>
      <c r="X73" s="267"/>
      <c r="Y73" s="267"/>
      <c r="Z73" s="267"/>
      <c r="AA73" s="267"/>
    </row>
    <row r="74" spans="1:27" ht="15" customHeight="1" x14ac:dyDescent="0.35">
      <c r="A74" s="1"/>
      <c r="B74" s="1"/>
      <c r="C74" s="1"/>
      <c r="D74" s="1"/>
      <c r="E74" s="1"/>
      <c r="F74" s="1"/>
      <c r="G74" s="1"/>
      <c r="H74" s="1"/>
      <c r="I74" s="1"/>
      <c r="J74" s="1"/>
      <c r="K74" s="1"/>
      <c r="L74" s="1"/>
      <c r="M74" s="1"/>
      <c r="N74" s="1"/>
      <c r="O74" s="1"/>
      <c r="P74" s="125"/>
      <c r="Q74" s="267"/>
      <c r="R74" s="267"/>
      <c r="S74" s="267"/>
      <c r="T74" s="267"/>
      <c r="U74" s="267"/>
      <c r="V74" s="267"/>
      <c r="W74" s="267"/>
      <c r="X74" s="267"/>
      <c r="Y74" s="267"/>
      <c r="Z74" s="267"/>
      <c r="AA74" s="267"/>
    </row>
    <row r="75" spans="1:27" ht="15" customHeight="1" x14ac:dyDescent="0.35">
      <c r="A75" s="1"/>
      <c r="B75" s="1"/>
      <c r="C75" s="1"/>
      <c r="D75" s="1"/>
      <c r="E75" s="1"/>
      <c r="F75" s="1"/>
      <c r="G75" s="1"/>
      <c r="H75" s="1"/>
      <c r="I75" s="1"/>
      <c r="J75" s="1"/>
      <c r="K75" s="1"/>
      <c r="L75" s="1"/>
      <c r="M75" s="1"/>
      <c r="N75" s="1"/>
      <c r="O75" s="1"/>
      <c r="P75" s="125"/>
      <c r="Q75" s="267"/>
      <c r="R75" s="267"/>
      <c r="S75" s="267"/>
      <c r="T75" s="267"/>
      <c r="U75" s="267"/>
      <c r="V75" s="267"/>
      <c r="W75" s="267"/>
      <c r="X75" s="267"/>
      <c r="Y75" s="267"/>
      <c r="Z75" s="267"/>
      <c r="AA75" s="267"/>
    </row>
    <row r="76" spans="1:27" ht="15" customHeight="1" x14ac:dyDescent="0.35">
      <c r="A76" s="1"/>
      <c r="B76" s="1"/>
      <c r="C76" s="1"/>
      <c r="D76" s="1"/>
      <c r="E76" s="1"/>
      <c r="F76" s="1"/>
      <c r="G76" s="1"/>
      <c r="H76" s="1"/>
      <c r="I76" s="1"/>
      <c r="J76" s="1"/>
      <c r="K76" s="1"/>
      <c r="L76" s="1"/>
      <c r="M76" s="1"/>
      <c r="N76" s="1"/>
      <c r="O76" s="1"/>
      <c r="P76" s="125"/>
      <c r="Q76" s="267"/>
      <c r="R76" s="267"/>
      <c r="S76" s="267"/>
      <c r="T76" s="267"/>
      <c r="U76" s="267"/>
      <c r="V76" s="267"/>
      <c r="W76" s="267"/>
      <c r="X76" s="267"/>
      <c r="Y76" s="267"/>
      <c r="Z76" s="267"/>
      <c r="AA76" s="267"/>
    </row>
    <row r="77" spans="1:27" ht="15" customHeight="1" x14ac:dyDescent="0.35">
      <c r="A77" s="1"/>
      <c r="B77" s="1"/>
      <c r="C77" s="1"/>
      <c r="D77" s="1"/>
      <c r="E77" s="1"/>
      <c r="F77" s="1"/>
      <c r="G77" s="1"/>
      <c r="H77" s="1"/>
      <c r="I77" s="1"/>
      <c r="J77" s="1"/>
      <c r="K77" s="1"/>
      <c r="L77" s="1"/>
      <c r="M77" s="1"/>
      <c r="N77" s="1"/>
      <c r="O77" s="1"/>
      <c r="P77" s="125"/>
      <c r="Q77" s="267"/>
      <c r="R77" s="267"/>
      <c r="S77" s="267"/>
      <c r="T77" s="267"/>
      <c r="U77" s="267"/>
      <c r="V77" s="267"/>
      <c r="W77" s="267"/>
      <c r="X77" s="267"/>
      <c r="Y77" s="267"/>
      <c r="Z77" s="267"/>
      <c r="AA77" s="267"/>
    </row>
    <row r="78" spans="1:27" ht="15" customHeight="1" x14ac:dyDescent="0.35">
      <c r="A78" s="1"/>
      <c r="B78" s="1"/>
      <c r="C78" s="1"/>
      <c r="D78" s="1"/>
      <c r="E78" s="1"/>
      <c r="F78" s="1"/>
      <c r="G78" s="1"/>
      <c r="H78" s="1"/>
      <c r="I78" s="1"/>
      <c r="J78" s="1"/>
      <c r="K78" s="1"/>
      <c r="L78" s="1"/>
      <c r="M78" s="1"/>
      <c r="N78" s="1"/>
      <c r="O78" s="1"/>
      <c r="P78" s="125"/>
      <c r="Q78" s="267"/>
      <c r="R78" s="267"/>
      <c r="S78" s="267"/>
      <c r="T78" s="267"/>
      <c r="U78" s="267"/>
      <c r="V78" s="267"/>
      <c r="W78" s="267"/>
      <c r="X78" s="267"/>
      <c r="Y78" s="267"/>
      <c r="Z78" s="267"/>
      <c r="AA78" s="267"/>
    </row>
    <row r="79" spans="1:27" ht="26.5" customHeight="1" x14ac:dyDescent="0.35">
      <c r="A79" s="1"/>
      <c r="B79" s="213" t="s">
        <v>142</v>
      </c>
      <c r="C79" s="213" t="s">
        <v>127</v>
      </c>
      <c r="D79" s="215" t="s">
        <v>143</v>
      </c>
      <c r="E79" s="1"/>
      <c r="F79" s="1"/>
      <c r="G79" s="1"/>
      <c r="H79" s="1"/>
      <c r="I79" s="1"/>
      <c r="J79" s="1"/>
      <c r="K79" s="1"/>
      <c r="L79" s="1"/>
      <c r="M79" s="1"/>
      <c r="N79" s="1"/>
      <c r="O79" s="1"/>
      <c r="P79" s="125"/>
      <c r="Q79" s="267"/>
      <c r="R79" s="267"/>
      <c r="S79" s="267"/>
      <c r="T79" s="267"/>
      <c r="U79" s="267"/>
      <c r="V79" s="267"/>
      <c r="W79" s="267"/>
      <c r="X79" s="267"/>
      <c r="Y79" s="267"/>
      <c r="Z79" s="267"/>
      <c r="AA79" s="267"/>
    </row>
    <row r="80" spans="1:27" ht="50.15" customHeight="1" x14ac:dyDescent="0.35">
      <c r="A80" s="1"/>
      <c r="B80" s="227" t="s">
        <v>144</v>
      </c>
      <c r="C80" s="224" t="s">
        <v>1</v>
      </c>
      <c r="D80" s="224" t="s">
        <v>145</v>
      </c>
      <c r="E80" s="1"/>
      <c r="F80" s="1"/>
      <c r="G80" s="1"/>
      <c r="H80" s="1"/>
      <c r="I80" s="1"/>
      <c r="J80" s="1"/>
      <c r="K80" s="1"/>
      <c r="L80" s="1"/>
      <c r="M80" s="1"/>
      <c r="N80" s="1"/>
      <c r="O80" s="1"/>
      <c r="P80" s="125"/>
      <c r="Q80" s="267"/>
      <c r="R80" s="267"/>
      <c r="S80" s="267"/>
      <c r="T80" s="267"/>
      <c r="U80" s="267"/>
      <c r="V80" s="267"/>
      <c r="W80" s="267"/>
      <c r="X80" s="267"/>
      <c r="Y80" s="267"/>
      <c r="Z80" s="267"/>
      <c r="AA80" s="267"/>
    </row>
    <row r="81" spans="1:27" ht="50.15" customHeight="1" x14ac:dyDescent="0.35">
      <c r="A81" s="1"/>
      <c r="B81" s="228" t="s">
        <v>439</v>
      </c>
      <c r="C81" s="224" t="s">
        <v>220</v>
      </c>
      <c r="D81" s="224" t="s">
        <v>221</v>
      </c>
      <c r="E81" s="1"/>
      <c r="F81" s="1"/>
      <c r="G81" s="1"/>
      <c r="H81" s="1"/>
      <c r="I81" s="1"/>
      <c r="J81" s="1"/>
      <c r="K81" s="1"/>
      <c r="L81" s="1"/>
      <c r="M81" s="1"/>
      <c r="N81" s="1"/>
      <c r="O81" s="1"/>
      <c r="P81" s="125"/>
      <c r="Q81" s="267"/>
      <c r="R81" s="267"/>
      <c r="S81" s="267"/>
      <c r="T81" s="267"/>
      <c r="U81" s="267"/>
      <c r="V81" s="267"/>
      <c r="W81" s="267"/>
      <c r="X81" s="267"/>
      <c r="Y81" s="267"/>
      <c r="Z81" s="267"/>
      <c r="AA81" s="267"/>
    </row>
    <row r="82" spans="1:27" ht="50.15" customHeight="1" x14ac:dyDescent="0.35">
      <c r="A82" s="1"/>
      <c r="B82" s="229" t="s">
        <v>146</v>
      </c>
      <c r="C82" s="225" t="s">
        <v>75</v>
      </c>
      <c r="D82" s="225" t="s">
        <v>147</v>
      </c>
      <c r="E82" s="1"/>
      <c r="F82" s="1"/>
      <c r="G82" s="1"/>
      <c r="H82" s="1"/>
      <c r="I82" s="1"/>
      <c r="J82" s="1"/>
      <c r="K82" s="1"/>
      <c r="L82" s="1"/>
      <c r="M82" s="1"/>
      <c r="N82" s="1"/>
      <c r="O82" s="1"/>
      <c r="P82" s="125"/>
      <c r="Q82" s="267"/>
      <c r="R82" s="267"/>
      <c r="S82" s="267"/>
      <c r="T82" s="267"/>
      <c r="U82" s="267"/>
      <c r="V82" s="267"/>
      <c r="W82" s="267"/>
      <c r="X82" s="267"/>
      <c r="Y82" s="267"/>
      <c r="Z82" s="267"/>
      <c r="AA82" s="267"/>
    </row>
    <row r="83" spans="1:27" ht="50.15" customHeight="1" x14ac:dyDescent="0.35">
      <c r="A83" s="1"/>
      <c r="B83" s="230" t="s">
        <v>148</v>
      </c>
      <c r="C83" s="226" t="s">
        <v>149</v>
      </c>
      <c r="D83" s="226" t="s">
        <v>338</v>
      </c>
      <c r="E83" s="1"/>
      <c r="F83" s="1"/>
      <c r="G83" s="1"/>
      <c r="H83" s="1"/>
      <c r="I83" s="1"/>
      <c r="J83" s="1"/>
      <c r="K83" s="1"/>
      <c r="L83" s="1"/>
      <c r="M83" s="1"/>
      <c r="N83" s="1"/>
      <c r="O83" s="1"/>
      <c r="P83" s="125"/>
      <c r="Q83" s="267"/>
      <c r="R83" s="267"/>
      <c r="S83" s="267"/>
      <c r="T83" s="267"/>
      <c r="U83" s="267"/>
      <c r="V83" s="267"/>
      <c r="W83" s="267"/>
      <c r="X83" s="267"/>
      <c r="Y83" s="267"/>
      <c r="Z83" s="267"/>
      <c r="AA83" s="267"/>
    </row>
    <row r="84" spans="1:27" x14ac:dyDescent="0.35">
      <c r="A84" s="1"/>
      <c r="B84" s="1"/>
      <c r="C84" s="1"/>
      <c r="D84" s="1"/>
      <c r="E84" s="1"/>
      <c r="F84" s="1"/>
      <c r="G84" s="1"/>
      <c r="H84" s="1"/>
      <c r="I84" s="1"/>
      <c r="J84" s="1"/>
      <c r="K84" s="1"/>
      <c r="L84" s="1"/>
      <c r="M84" s="1"/>
      <c r="N84" s="1"/>
      <c r="O84" s="1"/>
      <c r="P84" s="125"/>
    </row>
    <row r="85" spans="1:27" x14ac:dyDescent="0.35">
      <c r="A85" s="1"/>
      <c r="B85" s="1"/>
      <c r="C85" s="1"/>
      <c r="D85" s="1"/>
      <c r="E85" s="1"/>
      <c r="F85" s="1"/>
      <c r="G85" s="1"/>
      <c r="H85" s="1"/>
      <c r="I85" s="1"/>
      <c r="J85" s="1"/>
      <c r="K85" s="1"/>
      <c r="L85" s="1"/>
      <c r="M85" s="1"/>
      <c r="N85" s="1"/>
      <c r="O85" s="1"/>
      <c r="P85" s="125"/>
    </row>
    <row r="86" spans="1:27" x14ac:dyDescent="0.35">
      <c r="A86" s="1"/>
      <c r="B86" s="1"/>
      <c r="C86" s="1"/>
      <c r="D86" s="1"/>
      <c r="E86" s="1"/>
      <c r="F86" s="1"/>
      <c r="G86" s="1"/>
      <c r="H86" s="1"/>
      <c r="I86" s="1"/>
      <c r="J86" s="1"/>
      <c r="K86" s="1"/>
      <c r="L86" s="1"/>
      <c r="M86" s="1"/>
      <c r="N86" s="1"/>
      <c r="O86" s="1"/>
      <c r="P86" s="125"/>
    </row>
    <row r="87" spans="1:27" x14ac:dyDescent="0.35">
      <c r="A87" s="1"/>
      <c r="B87" s="1"/>
      <c r="C87" s="1"/>
      <c r="D87" s="1"/>
      <c r="E87" s="1"/>
      <c r="F87" s="1"/>
      <c r="G87" s="1"/>
      <c r="H87" s="1"/>
      <c r="I87" s="1"/>
      <c r="J87" s="1"/>
      <c r="K87" s="1"/>
      <c r="L87" s="1"/>
      <c r="M87" s="1"/>
      <c r="N87" s="1"/>
      <c r="O87" s="1"/>
      <c r="P87" s="125"/>
    </row>
    <row r="88" spans="1:27" x14ac:dyDescent="0.35">
      <c r="A88" s="1"/>
      <c r="B88" s="1"/>
      <c r="C88" s="1"/>
      <c r="D88" s="1"/>
      <c r="E88" s="1"/>
      <c r="F88" s="1"/>
      <c r="G88" s="1"/>
      <c r="H88" s="1"/>
      <c r="I88" s="1"/>
      <c r="J88" s="1"/>
      <c r="K88" s="1"/>
      <c r="L88" s="1"/>
      <c r="M88" s="1"/>
      <c r="N88" s="1"/>
      <c r="O88" s="1"/>
      <c r="P88" s="125"/>
    </row>
    <row r="89" spans="1:27" ht="15" customHeight="1" x14ac:dyDescent="0.35">
      <c r="A89" s="1"/>
      <c r="B89" s="1"/>
      <c r="C89" s="1"/>
      <c r="D89" s="1"/>
      <c r="E89" s="1"/>
      <c r="F89" s="1"/>
      <c r="G89" s="1"/>
      <c r="H89" s="1"/>
      <c r="I89" s="1"/>
      <c r="J89" s="1"/>
      <c r="L89" s="1"/>
      <c r="M89" s="1"/>
      <c r="N89" s="1"/>
      <c r="O89" s="1"/>
      <c r="P89" s="125"/>
      <c r="Q89" s="267"/>
      <c r="R89" s="267"/>
      <c r="S89" s="267"/>
      <c r="T89" s="267"/>
      <c r="U89" s="267"/>
      <c r="V89" s="267"/>
      <c r="W89" s="267"/>
      <c r="X89" s="267"/>
      <c r="Y89" s="267"/>
      <c r="Z89" s="267"/>
      <c r="AA89" s="267"/>
    </row>
    <row r="90" spans="1:27" ht="15" customHeight="1" x14ac:dyDescent="0.35">
      <c r="A90" s="1"/>
      <c r="B90" s="1"/>
      <c r="C90" s="1"/>
      <c r="D90" s="1"/>
      <c r="E90" s="1"/>
      <c r="F90" s="1"/>
      <c r="G90" s="1"/>
      <c r="H90" s="1"/>
      <c r="I90" s="1"/>
      <c r="J90" s="1"/>
      <c r="K90" s="1"/>
      <c r="L90" s="1"/>
      <c r="M90" s="1"/>
      <c r="N90" s="1"/>
      <c r="O90" s="1"/>
      <c r="P90" s="125"/>
      <c r="Q90" s="267"/>
      <c r="R90" s="267"/>
      <c r="S90" s="267"/>
      <c r="T90" s="267"/>
      <c r="U90" s="267"/>
      <c r="V90" s="267"/>
      <c r="W90" s="267"/>
      <c r="X90" s="267"/>
      <c r="Y90" s="267"/>
      <c r="Z90" s="267"/>
      <c r="AA90" s="267"/>
    </row>
    <row r="91" spans="1:27" ht="15" customHeight="1" x14ac:dyDescent="0.35">
      <c r="A91" s="1"/>
      <c r="B91" s="213" t="s">
        <v>134</v>
      </c>
      <c r="C91" s="222" t="s">
        <v>136</v>
      </c>
      <c r="D91" s="223" t="s">
        <v>137</v>
      </c>
      <c r="E91" s="1"/>
      <c r="F91" s="1"/>
      <c r="G91" s="1"/>
      <c r="H91" s="1"/>
      <c r="I91" s="1"/>
      <c r="J91" s="1"/>
      <c r="K91" s="1"/>
      <c r="L91" s="1"/>
      <c r="M91" s="1"/>
      <c r="N91" s="1"/>
      <c r="O91" s="1"/>
      <c r="P91" s="125"/>
      <c r="Q91" s="267"/>
      <c r="R91" s="267"/>
      <c r="S91" s="267"/>
      <c r="T91" s="267"/>
      <c r="U91" s="267"/>
      <c r="V91" s="267"/>
      <c r="W91" s="267"/>
      <c r="X91" s="267"/>
      <c r="Y91" s="267"/>
      <c r="Z91" s="267"/>
      <c r="AA91" s="267"/>
    </row>
    <row r="92" spans="1:27" ht="52" x14ac:dyDescent="0.35">
      <c r="A92" s="1"/>
      <c r="B92" s="214" t="s">
        <v>295</v>
      </c>
      <c r="C92" s="218" t="s">
        <v>138</v>
      </c>
      <c r="D92" s="219" t="s">
        <v>139</v>
      </c>
      <c r="E92" s="1"/>
      <c r="F92" s="1"/>
      <c r="G92" s="1"/>
      <c r="H92" s="1"/>
      <c r="I92" s="1"/>
      <c r="J92" s="1"/>
      <c r="K92" s="1"/>
      <c r="L92" s="1"/>
      <c r="M92" s="1"/>
      <c r="N92" s="1"/>
      <c r="O92" s="1"/>
      <c r="P92" s="125"/>
      <c r="Q92" s="267"/>
      <c r="R92" s="267"/>
      <c r="S92" s="267"/>
      <c r="T92" s="267"/>
      <c r="U92" s="267"/>
      <c r="V92" s="267"/>
      <c r="W92" s="267"/>
      <c r="X92" s="267"/>
      <c r="Y92" s="267"/>
      <c r="Z92" s="267"/>
      <c r="AA92" s="267"/>
    </row>
    <row r="93" spans="1:27" ht="26" x14ac:dyDescent="0.35">
      <c r="A93" s="1"/>
      <c r="B93" s="211" t="s">
        <v>296</v>
      </c>
      <c r="C93" s="220" t="s">
        <v>218</v>
      </c>
      <c r="D93" s="221" t="s">
        <v>140</v>
      </c>
      <c r="E93" s="1"/>
      <c r="F93" s="1"/>
      <c r="G93" s="1"/>
      <c r="H93" s="1"/>
      <c r="I93" s="1"/>
      <c r="J93" s="1"/>
      <c r="K93" s="1"/>
      <c r="L93" s="1"/>
      <c r="M93" s="1"/>
      <c r="N93" s="1"/>
      <c r="O93" s="1"/>
      <c r="P93" s="125"/>
      <c r="Q93" s="267"/>
      <c r="R93" s="267"/>
      <c r="S93" s="267"/>
      <c r="T93" s="267"/>
      <c r="U93" s="267"/>
      <c r="V93" s="267"/>
      <c r="W93" s="267"/>
      <c r="X93" s="267"/>
      <c r="Y93" s="267"/>
      <c r="Z93" s="267"/>
      <c r="AA93" s="267"/>
    </row>
    <row r="94" spans="1:27" ht="26" x14ac:dyDescent="0.35">
      <c r="A94" s="1"/>
      <c r="B94" s="212" t="s">
        <v>297</v>
      </c>
      <c r="C94" s="217" t="s">
        <v>219</v>
      </c>
      <c r="D94" s="216" t="s">
        <v>141</v>
      </c>
      <c r="E94" s="1"/>
      <c r="F94" s="1"/>
      <c r="G94" s="1"/>
      <c r="H94" s="1"/>
      <c r="I94" s="1"/>
      <c r="J94" s="1"/>
      <c r="K94" s="1"/>
      <c r="L94" s="1"/>
      <c r="M94" s="1"/>
      <c r="N94" s="1"/>
      <c r="O94" s="1"/>
      <c r="P94" s="125"/>
      <c r="Q94" s="267"/>
      <c r="R94" s="267"/>
      <c r="S94" s="267"/>
      <c r="T94" s="267"/>
      <c r="U94" s="267"/>
      <c r="V94" s="267"/>
      <c r="W94" s="267"/>
      <c r="X94" s="267"/>
      <c r="Y94" s="267"/>
      <c r="Z94" s="267"/>
      <c r="AA94" s="267"/>
    </row>
    <row r="95" spans="1:27" ht="15" customHeight="1" x14ac:dyDescent="0.35">
      <c r="A95" s="1"/>
      <c r="B95" s="1"/>
      <c r="C95" s="1"/>
      <c r="D95" s="1"/>
      <c r="E95" s="1"/>
      <c r="F95" s="1"/>
      <c r="G95" s="1"/>
      <c r="H95" s="1"/>
      <c r="I95" s="1"/>
      <c r="J95" s="1"/>
      <c r="K95" s="1"/>
      <c r="L95" s="1"/>
      <c r="M95" s="1"/>
      <c r="N95" s="1"/>
      <c r="O95" s="1"/>
      <c r="P95" s="125"/>
      <c r="Q95" s="267"/>
      <c r="R95" s="267"/>
      <c r="S95" s="267"/>
      <c r="T95" s="267"/>
      <c r="U95" s="267"/>
      <c r="V95" s="267"/>
      <c r="W95" s="267"/>
      <c r="X95" s="267"/>
      <c r="Y95" s="267"/>
      <c r="Z95" s="267"/>
      <c r="AA95" s="267"/>
    </row>
    <row r="96" spans="1:27" x14ac:dyDescent="0.35">
      <c r="A96" s="1"/>
      <c r="B96" s="1"/>
      <c r="C96" s="1"/>
      <c r="D96" s="1"/>
      <c r="E96" s="1"/>
      <c r="F96" s="1"/>
      <c r="G96" s="1"/>
      <c r="H96" s="1"/>
      <c r="I96" s="1"/>
      <c r="J96" s="1"/>
      <c r="K96" s="1"/>
      <c r="L96" s="1"/>
      <c r="M96" s="1"/>
      <c r="N96" s="1"/>
      <c r="O96" s="1"/>
      <c r="P96" s="125"/>
    </row>
    <row r="97" spans="1:16" x14ac:dyDescent="0.35">
      <c r="A97" s="1"/>
      <c r="B97" s="1"/>
      <c r="C97" s="1"/>
      <c r="D97" s="1"/>
      <c r="E97" s="1"/>
      <c r="F97" s="1"/>
      <c r="G97" s="1"/>
      <c r="H97" s="1"/>
      <c r="I97" s="1"/>
      <c r="J97" s="1"/>
      <c r="K97" s="1"/>
      <c r="L97" s="1"/>
      <c r="M97" s="1"/>
      <c r="N97" s="1"/>
      <c r="O97" s="1"/>
      <c r="P97" s="125"/>
    </row>
    <row r="98" spans="1:16" x14ac:dyDescent="0.35">
      <c r="A98" s="1"/>
      <c r="B98" s="1"/>
      <c r="C98" s="1"/>
      <c r="D98" s="1"/>
      <c r="E98" s="1"/>
      <c r="F98" s="1"/>
      <c r="G98" s="1"/>
      <c r="H98" s="1"/>
      <c r="I98" s="1"/>
      <c r="J98" s="1"/>
      <c r="K98" s="1"/>
      <c r="L98" s="1"/>
      <c r="M98" s="1"/>
      <c r="N98" s="1"/>
      <c r="O98" s="1"/>
      <c r="P98" s="125"/>
    </row>
    <row r="99" spans="1:16" x14ac:dyDescent="0.35">
      <c r="A99" s="1"/>
      <c r="B99" s="1"/>
      <c r="C99" s="1"/>
      <c r="D99" s="1"/>
      <c r="E99" s="1"/>
      <c r="F99" s="1"/>
      <c r="G99" s="1"/>
      <c r="H99" s="1"/>
      <c r="I99" s="1"/>
      <c r="J99" s="1"/>
      <c r="K99" s="1"/>
      <c r="L99" s="1"/>
      <c r="M99" s="1"/>
      <c r="N99" s="1"/>
      <c r="O99" s="1"/>
      <c r="P99" s="125"/>
    </row>
    <row r="100" spans="1:16" x14ac:dyDescent="0.35">
      <c r="A100" s="1"/>
      <c r="B100" s="1"/>
      <c r="C100" s="1"/>
      <c r="D100" s="1"/>
      <c r="E100" s="1"/>
      <c r="F100" s="1"/>
      <c r="G100" s="1"/>
      <c r="H100" s="1"/>
      <c r="I100" s="1"/>
      <c r="J100" s="1"/>
      <c r="K100" s="1"/>
      <c r="L100" s="1"/>
      <c r="M100" s="1"/>
      <c r="N100" s="1"/>
      <c r="O100" s="1"/>
      <c r="P100" s="125"/>
    </row>
    <row r="101" spans="1:16" x14ac:dyDescent="0.35">
      <c r="A101" s="1"/>
      <c r="B101" s="1"/>
      <c r="C101" s="1"/>
      <c r="D101" s="1"/>
      <c r="E101" s="1"/>
      <c r="F101" s="1"/>
      <c r="G101" s="1"/>
      <c r="H101" s="1"/>
      <c r="I101" s="1"/>
      <c r="J101" s="1"/>
      <c r="K101" s="1"/>
      <c r="L101" s="1"/>
      <c r="M101" s="1"/>
      <c r="N101" s="1"/>
      <c r="O101" s="1"/>
      <c r="P101" s="125"/>
    </row>
    <row r="102" spans="1:16" x14ac:dyDescent="0.35">
      <c r="A102" s="1"/>
      <c r="B102" s="1"/>
      <c r="C102" s="1"/>
      <c r="D102" s="1"/>
      <c r="E102" s="1"/>
      <c r="F102" s="1"/>
      <c r="G102" s="1"/>
      <c r="H102" s="1"/>
      <c r="I102" s="1"/>
      <c r="J102" s="1"/>
      <c r="K102" s="1"/>
      <c r="L102" s="1"/>
      <c r="M102" s="1"/>
      <c r="N102" s="1"/>
      <c r="O102" s="1"/>
      <c r="P102" s="125"/>
    </row>
    <row r="103" spans="1:16" x14ac:dyDescent="0.35">
      <c r="A103" s="1"/>
      <c r="B103" s="1"/>
      <c r="C103" s="1"/>
      <c r="D103" s="1"/>
      <c r="E103" s="1"/>
      <c r="F103" s="1"/>
      <c r="G103" s="1"/>
      <c r="H103" s="1"/>
      <c r="I103" s="1"/>
      <c r="J103" s="1"/>
      <c r="K103" s="1"/>
      <c r="L103" s="1"/>
      <c r="M103" s="1"/>
      <c r="N103" s="1"/>
      <c r="O103" s="1"/>
      <c r="P103" s="125"/>
    </row>
    <row r="104" spans="1:16" x14ac:dyDescent="0.35">
      <c r="A104" s="1"/>
      <c r="B104" s="1"/>
      <c r="C104" s="1"/>
      <c r="D104" s="1"/>
      <c r="E104" s="1"/>
      <c r="F104" s="1"/>
      <c r="G104" s="1"/>
      <c r="H104" s="1"/>
      <c r="I104" s="1"/>
      <c r="J104" s="1"/>
      <c r="K104" s="1"/>
      <c r="L104" s="1"/>
      <c r="M104" s="1"/>
      <c r="N104" s="1"/>
      <c r="O104" s="1"/>
      <c r="P104" s="125"/>
    </row>
    <row r="105" spans="1:16" x14ac:dyDescent="0.35">
      <c r="A105" s="1"/>
      <c r="B105" s="1"/>
      <c r="C105" s="1"/>
      <c r="D105" s="1"/>
      <c r="E105" s="1"/>
      <c r="F105" s="1"/>
      <c r="G105" s="1"/>
      <c r="H105" s="1"/>
      <c r="I105" s="1"/>
      <c r="J105" s="1"/>
      <c r="K105" s="1"/>
      <c r="L105" s="1"/>
      <c r="M105" s="1"/>
      <c r="N105" s="1"/>
      <c r="O105" s="1"/>
      <c r="P105" s="125"/>
    </row>
    <row r="106" spans="1:16" x14ac:dyDescent="0.35">
      <c r="A106" s="1"/>
      <c r="B106" s="1"/>
      <c r="C106" s="1"/>
      <c r="D106" s="1"/>
      <c r="E106" s="1"/>
      <c r="F106" s="1"/>
      <c r="G106" s="1"/>
      <c r="H106" s="1"/>
      <c r="I106" s="1"/>
      <c r="J106" s="1"/>
      <c r="K106" s="1"/>
      <c r="L106" s="1"/>
      <c r="M106" s="1"/>
      <c r="N106" s="1"/>
      <c r="O106" s="1"/>
      <c r="P106" s="125"/>
    </row>
    <row r="107" spans="1:16" x14ac:dyDescent="0.35">
      <c r="A107" s="1"/>
      <c r="B107" s="1"/>
      <c r="C107" s="1"/>
      <c r="D107" s="1"/>
      <c r="E107" s="1"/>
      <c r="F107" s="1"/>
      <c r="G107" s="1"/>
      <c r="H107" s="1"/>
      <c r="I107" s="1"/>
      <c r="J107" s="1"/>
      <c r="K107" s="1"/>
      <c r="L107" s="1"/>
      <c r="M107" s="1"/>
      <c r="N107" s="1"/>
      <c r="O107" s="1"/>
      <c r="P107" s="125"/>
    </row>
    <row r="108" spans="1:16" x14ac:dyDescent="0.35">
      <c r="A108" s="1"/>
      <c r="B108" s="1"/>
      <c r="C108" s="1"/>
      <c r="D108" s="1"/>
      <c r="E108" s="1"/>
      <c r="F108" s="1"/>
      <c r="G108" s="1"/>
      <c r="H108" s="1"/>
      <c r="I108" s="1"/>
      <c r="J108" s="1"/>
      <c r="K108" s="1"/>
      <c r="L108" s="1"/>
      <c r="M108" s="1"/>
      <c r="N108" s="1"/>
      <c r="O108" s="1"/>
      <c r="P108" s="125"/>
    </row>
    <row r="109" spans="1:16" x14ac:dyDescent="0.35">
      <c r="A109" s="1"/>
      <c r="B109" s="1"/>
      <c r="C109" s="1"/>
      <c r="D109" s="1"/>
      <c r="E109" s="1"/>
      <c r="F109" s="1"/>
      <c r="G109" s="1"/>
      <c r="H109" s="1"/>
      <c r="I109" s="1"/>
      <c r="J109" s="1"/>
      <c r="K109" s="1"/>
      <c r="L109" s="1"/>
      <c r="M109" s="1"/>
      <c r="N109" s="1"/>
      <c r="O109" s="1"/>
      <c r="P109" s="125"/>
    </row>
    <row r="110" spans="1:16" x14ac:dyDescent="0.35">
      <c r="A110" s="1"/>
      <c r="B110" s="1"/>
      <c r="C110" s="1"/>
      <c r="D110" s="1"/>
      <c r="E110" s="1"/>
      <c r="F110" s="1"/>
      <c r="G110" s="1"/>
      <c r="H110" s="1"/>
      <c r="I110" s="1"/>
      <c r="J110" s="1"/>
      <c r="K110" s="1"/>
      <c r="L110" s="1"/>
      <c r="M110" s="1"/>
      <c r="N110" s="1"/>
      <c r="O110" s="1"/>
      <c r="P110" s="125"/>
    </row>
    <row r="111" spans="1:16" x14ac:dyDescent="0.35">
      <c r="A111" s="1"/>
      <c r="B111" s="1"/>
      <c r="C111" s="1"/>
      <c r="D111" s="1"/>
      <c r="E111" s="1"/>
      <c r="F111" s="1"/>
      <c r="G111" s="1"/>
      <c r="H111" s="1"/>
      <c r="I111" s="1"/>
      <c r="J111" s="1"/>
      <c r="K111" s="1"/>
      <c r="L111" s="1"/>
      <c r="M111" s="1"/>
      <c r="N111" s="1"/>
      <c r="O111" s="1"/>
      <c r="P111" s="125"/>
    </row>
    <row r="112" spans="1:16" x14ac:dyDescent="0.35">
      <c r="A112" s="1"/>
      <c r="B112" s="1"/>
      <c r="C112" s="1"/>
      <c r="D112" s="1"/>
      <c r="E112" s="1"/>
      <c r="F112" s="1"/>
      <c r="G112" s="1"/>
      <c r="H112" s="1"/>
      <c r="I112" s="1"/>
      <c r="J112" s="1"/>
      <c r="K112" s="1"/>
      <c r="L112" s="1"/>
      <c r="M112" s="1"/>
      <c r="N112" s="1"/>
      <c r="O112" s="1"/>
      <c r="P112" s="125"/>
    </row>
    <row r="113" spans="1:16" x14ac:dyDescent="0.35">
      <c r="A113" s="1"/>
      <c r="B113" s="1"/>
      <c r="C113" s="1"/>
      <c r="D113" s="1"/>
      <c r="E113" s="1"/>
      <c r="F113" s="1"/>
      <c r="G113" s="1"/>
      <c r="H113" s="1"/>
      <c r="I113" s="1"/>
      <c r="J113" s="1"/>
      <c r="K113" s="1"/>
      <c r="L113" s="1"/>
      <c r="M113" s="1"/>
      <c r="N113" s="1"/>
      <c r="O113" s="1"/>
      <c r="P113" s="125"/>
    </row>
    <row r="114" spans="1:16" x14ac:dyDescent="0.35">
      <c r="A114" s="1"/>
      <c r="B114" s="1"/>
      <c r="C114" s="1"/>
      <c r="D114" s="1"/>
      <c r="E114" s="1"/>
      <c r="F114" s="1"/>
      <c r="G114" s="1"/>
      <c r="H114" s="1"/>
      <c r="I114" s="1"/>
      <c r="J114" s="1"/>
      <c r="K114" s="1"/>
      <c r="L114" s="1"/>
      <c r="M114" s="1"/>
      <c r="N114" s="1"/>
      <c r="O114" s="1"/>
      <c r="P114" s="125"/>
    </row>
    <row r="115" spans="1:16" x14ac:dyDescent="0.35">
      <c r="A115" s="1"/>
      <c r="B115" s="1"/>
      <c r="C115" s="1"/>
      <c r="D115" s="1"/>
      <c r="E115" s="1"/>
      <c r="F115" s="1"/>
      <c r="G115" s="1"/>
      <c r="H115" s="1"/>
      <c r="I115" s="1"/>
      <c r="J115" s="1"/>
      <c r="K115" s="1"/>
      <c r="L115" s="1"/>
      <c r="M115" s="1"/>
      <c r="N115" s="1"/>
      <c r="O115" s="1"/>
      <c r="P115" s="125"/>
    </row>
    <row r="116" spans="1:16" x14ac:dyDescent="0.35">
      <c r="A116" s="1"/>
      <c r="B116" s="1"/>
      <c r="C116" s="1"/>
      <c r="D116" s="1"/>
      <c r="E116" s="1"/>
      <c r="F116" s="1"/>
      <c r="G116" s="1"/>
      <c r="H116" s="1"/>
      <c r="I116" s="1"/>
      <c r="J116" s="1"/>
      <c r="K116" s="1"/>
      <c r="L116" s="1"/>
      <c r="M116" s="1"/>
      <c r="N116" s="1"/>
      <c r="O116" s="1"/>
      <c r="P116" s="125"/>
    </row>
    <row r="117" spans="1:16" x14ac:dyDescent="0.35">
      <c r="A117" s="1"/>
      <c r="B117" s="1"/>
      <c r="C117" s="1"/>
      <c r="D117" s="1"/>
      <c r="E117" s="1"/>
      <c r="F117" s="1"/>
      <c r="G117" s="1"/>
      <c r="H117" s="1"/>
      <c r="I117" s="1"/>
      <c r="J117" s="1"/>
      <c r="K117" s="1"/>
      <c r="L117" s="1"/>
      <c r="M117" s="1"/>
      <c r="N117" s="1"/>
      <c r="O117" s="1"/>
      <c r="P117" s="125"/>
    </row>
    <row r="118" spans="1:16" x14ac:dyDescent="0.35">
      <c r="A118" s="1"/>
      <c r="B118" s="1"/>
      <c r="C118" s="1"/>
      <c r="D118" s="1"/>
      <c r="E118" s="1"/>
      <c r="F118" s="1"/>
      <c r="G118" s="1"/>
      <c r="H118" s="1"/>
      <c r="I118" s="1"/>
      <c r="J118" s="1"/>
      <c r="K118" s="1"/>
      <c r="L118" s="1"/>
      <c r="M118" s="1"/>
      <c r="N118" s="1"/>
      <c r="O118" s="1"/>
      <c r="P118" s="125"/>
    </row>
    <row r="119" spans="1:16" x14ac:dyDescent="0.35">
      <c r="A119" s="1"/>
      <c r="B119" s="1"/>
      <c r="C119" s="1"/>
      <c r="D119" s="1"/>
      <c r="E119" s="1"/>
      <c r="F119" s="1"/>
      <c r="G119" s="1"/>
      <c r="H119" s="1"/>
      <c r="I119" s="1"/>
      <c r="J119" s="1"/>
      <c r="K119" s="1"/>
      <c r="L119" s="1"/>
      <c r="M119" s="1"/>
      <c r="N119" s="1"/>
      <c r="O119" s="1"/>
      <c r="P119" s="125"/>
    </row>
    <row r="120" spans="1:16" x14ac:dyDescent="0.35">
      <c r="A120" s="1"/>
      <c r="B120" s="1"/>
      <c r="C120" s="1"/>
      <c r="D120" s="1"/>
      <c r="E120" s="1"/>
      <c r="F120" s="1"/>
      <c r="G120" s="1"/>
      <c r="H120" s="1"/>
      <c r="I120" s="1"/>
      <c r="J120" s="1"/>
      <c r="K120" s="1"/>
      <c r="L120" s="1"/>
      <c r="M120" s="1"/>
      <c r="N120" s="1"/>
      <c r="O120" s="1"/>
      <c r="P120" s="125"/>
    </row>
    <row r="121" spans="1:16" x14ac:dyDescent="0.35">
      <c r="A121" s="1"/>
      <c r="B121" s="1"/>
      <c r="C121" s="1"/>
      <c r="D121" s="1"/>
      <c r="E121" s="1"/>
      <c r="F121" s="1"/>
      <c r="G121" s="1"/>
      <c r="H121" s="1"/>
      <c r="I121" s="1"/>
      <c r="J121" s="1"/>
      <c r="K121" s="1"/>
      <c r="L121" s="1"/>
      <c r="M121" s="1"/>
      <c r="N121" s="1"/>
      <c r="O121" s="1"/>
      <c r="P121" s="125"/>
    </row>
    <row r="122" spans="1:16" x14ac:dyDescent="0.35">
      <c r="A122" s="1"/>
      <c r="B122" s="1"/>
      <c r="C122" s="1"/>
      <c r="D122" s="1"/>
      <c r="E122" s="1"/>
      <c r="F122" s="1"/>
      <c r="G122" s="1"/>
      <c r="H122" s="1"/>
      <c r="I122" s="1"/>
      <c r="J122" s="1"/>
      <c r="K122" s="1"/>
      <c r="L122" s="1"/>
      <c r="M122" s="1"/>
      <c r="N122" s="1"/>
      <c r="O122" s="1"/>
      <c r="P122" s="125"/>
    </row>
    <row r="123" spans="1:16" x14ac:dyDescent="0.35">
      <c r="A123" s="1"/>
      <c r="B123" s="1"/>
      <c r="C123" s="1"/>
      <c r="D123" s="1"/>
      <c r="E123" s="1"/>
      <c r="F123" s="1"/>
      <c r="G123" s="1"/>
      <c r="H123" s="1"/>
      <c r="I123" s="1"/>
      <c r="J123" s="1"/>
      <c r="K123" s="1"/>
      <c r="L123" s="1"/>
      <c r="M123" s="1"/>
      <c r="N123" s="1"/>
      <c r="O123" s="1"/>
      <c r="P123" s="125"/>
    </row>
    <row r="124" spans="1:16" x14ac:dyDescent="0.35">
      <c r="A124" s="1"/>
      <c r="B124" s="1"/>
      <c r="C124" s="1"/>
      <c r="D124" s="1"/>
      <c r="E124" s="1"/>
      <c r="F124" s="1"/>
      <c r="G124" s="1"/>
      <c r="H124" s="1"/>
      <c r="I124" s="1"/>
      <c r="J124" s="1"/>
      <c r="K124" s="1"/>
      <c r="L124" s="1"/>
      <c r="M124" s="1"/>
      <c r="N124" s="1"/>
      <c r="O124" s="1"/>
      <c r="P124" s="125"/>
    </row>
    <row r="125" spans="1:16" x14ac:dyDescent="0.35">
      <c r="A125" s="1"/>
      <c r="B125" s="1"/>
      <c r="C125" s="1"/>
      <c r="D125" s="1"/>
      <c r="E125" s="1"/>
      <c r="F125" s="1"/>
      <c r="G125" s="1"/>
      <c r="H125" s="1"/>
      <c r="I125" s="1"/>
      <c r="J125" s="1"/>
      <c r="K125" s="1"/>
      <c r="L125" s="1"/>
      <c r="M125" s="1"/>
      <c r="N125" s="1"/>
      <c r="O125" s="1"/>
      <c r="P125" s="125"/>
    </row>
    <row r="126" spans="1:16" x14ac:dyDescent="0.35">
      <c r="A126" s="1"/>
      <c r="B126" s="1"/>
      <c r="C126" s="1"/>
      <c r="D126" s="1"/>
      <c r="E126" s="1"/>
      <c r="F126" s="1"/>
      <c r="G126" s="1"/>
      <c r="H126" s="1"/>
      <c r="I126" s="1"/>
      <c r="J126" s="1"/>
      <c r="K126" s="1"/>
      <c r="L126" s="1"/>
      <c r="M126" s="1"/>
      <c r="N126" s="1"/>
      <c r="O126" s="1"/>
      <c r="P126" s="125"/>
    </row>
    <row r="127" spans="1:16" x14ac:dyDescent="0.35">
      <c r="A127" s="1"/>
      <c r="B127" s="1"/>
      <c r="C127" s="1"/>
      <c r="D127" s="1"/>
      <c r="E127" s="1"/>
      <c r="F127" s="1"/>
      <c r="G127" s="1"/>
      <c r="H127" s="1"/>
      <c r="I127" s="1"/>
      <c r="J127" s="1"/>
      <c r="K127" s="1"/>
      <c r="L127" s="1"/>
      <c r="M127" s="1"/>
      <c r="N127" s="1"/>
      <c r="O127" s="1"/>
      <c r="P127" s="125"/>
    </row>
    <row r="128" spans="1:16" x14ac:dyDescent="0.35">
      <c r="A128" s="1"/>
      <c r="B128" s="1"/>
      <c r="C128" s="1"/>
      <c r="D128" s="1"/>
      <c r="E128" s="1"/>
      <c r="F128" s="1"/>
      <c r="G128" s="1"/>
      <c r="H128" s="1"/>
      <c r="I128" s="1"/>
      <c r="J128" s="1"/>
      <c r="K128" s="1"/>
      <c r="L128" s="1"/>
      <c r="M128" s="1"/>
      <c r="N128" s="1"/>
      <c r="O128" s="1"/>
      <c r="P128" s="125"/>
    </row>
    <row r="129" spans="1:16" x14ac:dyDescent="0.35">
      <c r="A129" s="1"/>
      <c r="B129" s="1"/>
      <c r="C129" s="1"/>
      <c r="D129" s="1"/>
      <c r="E129" s="1"/>
      <c r="F129" s="1"/>
      <c r="G129" s="1"/>
      <c r="H129" s="1"/>
      <c r="I129" s="1"/>
      <c r="J129" s="1"/>
      <c r="K129" s="1"/>
      <c r="L129" s="1"/>
      <c r="M129" s="1"/>
      <c r="N129" s="1"/>
      <c r="O129" s="1"/>
      <c r="P129" s="125"/>
    </row>
    <row r="130" spans="1:16" x14ac:dyDescent="0.35">
      <c r="A130" s="1"/>
      <c r="B130" s="1"/>
      <c r="C130" s="1"/>
      <c r="D130" s="1"/>
      <c r="E130" s="1"/>
      <c r="F130" s="1"/>
      <c r="G130" s="1"/>
      <c r="H130" s="1"/>
      <c r="I130" s="1"/>
      <c r="J130" s="1"/>
      <c r="K130" s="1"/>
      <c r="L130" s="1"/>
      <c r="M130" s="1"/>
      <c r="N130" s="1"/>
      <c r="O130" s="1"/>
      <c r="P130" s="125"/>
    </row>
    <row r="131" spans="1:16" x14ac:dyDescent="0.35">
      <c r="A131" s="1"/>
      <c r="B131" s="1"/>
      <c r="C131" s="1"/>
      <c r="D131" s="1"/>
      <c r="E131" s="1"/>
      <c r="F131" s="1"/>
      <c r="G131" s="1"/>
      <c r="H131" s="1"/>
      <c r="I131" s="1"/>
      <c r="J131" s="1"/>
      <c r="K131" s="1"/>
      <c r="L131" s="1"/>
      <c r="M131" s="1"/>
      <c r="N131" s="1"/>
      <c r="O131" s="1"/>
      <c r="P131" s="125"/>
    </row>
    <row r="132" spans="1:16" x14ac:dyDescent="0.35">
      <c r="A132" s="1"/>
      <c r="B132" s="1"/>
      <c r="C132" s="1"/>
      <c r="D132" s="1"/>
      <c r="E132" s="1"/>
      <c r="F132" s="1"/>
      <c r="G132" s="1"/>
      <c r="H132" s="1"/>
      <c r="I132" s="1"/>
      <c r="J132" s="1"/>
      <c r="K132" s="1"/>
      <c r="L132" s="1"/>
      <c r="M132" s="1"/>
      <c r="N132" s="1"/>
      <c r="O132" s="1"/>
      <c r="P132" s="125"/>
    </row>
    <row r="133" spans="1:16" x14ac:dyDescent="0.35">
      <c r="A133" s="1"/>
      <c r="B133" s="1"/>
      <c r="C133" s="1"/>
      <c r="D133" s="1"/>
      <c r="E133" s="1"/>
      <c r="F133" s="1"/>
      <c r="G133" s="1"/>
      <c r="H133" s="1"/>
      <c r="I133" s="1"/>
      <c r="J133" s="1"/>
      <c r="K133" s="1"/>
      <c r="L133" s="1"/>
      <c r="M133" s="1"/>
      <c r="N133" s="1"/>
      <c r="O133" s="1"/>
      <c r="P133" s="125"/>
    </row>
    <row r="134" spans="1:16" x14ac:dyDescent="0.35">
      <c r="A134" s="1"/>
      <c r="B134" s="1"/>
      <c r="C134" s="1"/>
      <c r="D134" s="1"/>
      <c r="E134" s="1"/>
      <c r="F134" s="1"/>
      <c r="G134" s="1"/>
      <c r="H134" s="1"/>
      <c r="I134" s="1"/>
      <c r="J134" s="1"/>
      <c r="K134" s="1"/>
      <c r="L134" s="1"/>
      <c r="M134" s="1"/>
      <c r="N134" s="1"/>
      <c r="O134" s="1"/>
      <c r="P134" s="125"/>
    </row>
    <row r="135" spans="1:16" x14ac:dyDescent="0.35">
      <c r="A135" s="1"/>
      <c r="B135" s="1"/>
      <c r="C135" s="1"/>
      <c r="D135" s="1"/>
      <c r="E135" s="1"/>
      <c r="F135" s="1"/>
      <c r="G135" s="1"/>
      <c r="H135" s="1"/>
      <c r="I135" s="1"/>
      <c r="J135" s="1"/>
      <c r="K135" s="1"/>
      <c r="L135" s="1"/>
      <c r="M135" s="1"/>
      <c r="N135" s="1"/>
      <c r="O135" s="1"/>
      <c r="P135" s="125"/>
    </row>
    <row r="136" spans="1:16" x14ac:dyDescent="0.35">
      <c r="A136" s="1"/>
      <c r="B136" s="1"/>
      <c r="C136" s="1"/>
      <c r="D136" s="1"/>
      <c r="E136" s="1"/>
      <c r="F136" s="1"/>
      <c r="G136" s="1"/>
      <c r="H136" s="1"/>
      <c r="I136" s="1"/>
      <c r="J136" s="1"/>
      <c r="K136" s="1"/>
      <c r="L136" s="1"/>
      <c r="M136" s="1"/>
      <c r="N136" s="1"/>
      <c r="O136" s="1"/>
      <c r="P136" s="125"/>
    </row>
    <row r="137" spans="1:16" x14ac:dyDescent="0.35">
      <c r="A137" s="1"/>
      <c r="B137" s="1"/>
      <c r="C137" s="1"/>
      <c r="D137" s="1"/>
      <c r="E137" s="1"/>
      <c r="F137" s="1"/>
      <c r="G137" s="1"/>
      <c r="H137" s="1"/>
      <c r="I137" s="1"/>
      <c r="J137" s="1"/>
      <c r="K137" s="1"/>
      <c r="L137" s="1"/>
      <c r="M137" s="1"/>
      <c r="N137" s="1"/>
      <c r="O137" s="1"/>
      <c r="P137" s="125"/>
    </row>
    <row r="138" spans="1:16" x14ac:dyDescent="0.35">
      <c r="A138" s="1"/>
      <c r="B138" s="1"/>
      <c r="C138" s="1"/>
      <c r="D138" s="1"/>
      <c r="E138" s="1"/>
      <c r="F138" s="1"/>
      <c r="G138" s="1"/>
      <c r="H138" s="1"/>
      <c r="I138" s="1"/>
      <c r="J138" s="1"/>
      <c r="K138" s="1"/>
      <c r="L138" s="1"/>
      <c r="M138" s="1"/>
      <c r="N138" s="1"/>
      <c r="O138" s="1"/>
      <c r="P138" s="125"/>
    </row>
    <row r="139" spans="1:16" x14ac:dyDescent="0.35">
      <c r="A139" s="1"/>
      <c r="B139" s="1"/>
      <c r="C139" s="1"/>
      <c r="D139" s="1"/>
      <c r="E139" s="1"/>
      <c r="F139" s="1"/>
      <c r="G139" s="1"/>
      <c r="H139" s="1"/>
      <c r="I139" s="1"/>
      <c r="J139" s="1"/>
      <c r="K139" s="1"/>
      <c r="L139" s="1"/>
      <c r="M139" s="1"/>
      <c r="N139" s="1"/>
      <c r="O139" s="1"/>
      <c r="P139" s="125"/>
    </row>
    <row r="140" spans="1:16" x14ac:dyDescent="0.35">
      <c r="A140" s="1"/>
      <c r="B140" s="1"/>
      <c r="C140" s="1"/>
      <c r="D140" s="1"/>
      <c r="E140" s="1"/>
      <c r="F140" s="1"/>
      <c r="G140" s="1"/>
      <c r="H140" s="1"/>
      <c r="I140" s="1"/>
      <c r="J140" s="1"/>
      <c r="K140" s="1"/>
      <c r="L140" s="1"/>
      <c r="M140" s="1"/>
      <c r="N140" s="1"/>
      <c r="O140" s="1"/>
      <c r="P140" s="125"/>
    </row>
    <row r="141" spans="1:16" x14ac:dyDescent="0.35">
      <c r="A141" s="1"/>
      <c r="B141" s="1"/>
      <c r="C141" s="1"/>
      <c r="D141" s="1"/>
      <c r="E141" s="1"/>
      <c r="F141" s="1"/>
      <c r="G141" s="1"/>
      <c r="H141" s="1"/>
      <c r="I141" s="1"/>
      <c r="J141" s="1"/>
      <c r="K141" s="1"/>
      <c r="L141" s="1"/>
      <c r="M141" s="1"/>
      <c r="N141" s="1"/>
      <c r="O141" s="1"/>
      <c r="P141" s="125"/>
    </row>
    <row r="142" spans="1:16" x14ac:dyDescent="0.35">
      <c r="A142" s="1"/>
      <c r="B142" s="1"/>
      <c r="C142" s="1"/>
      <c r="D142" s="1"/>
      <c r="E142" s="1"/>
      <c r="F142" s="1"/>
      <c r="G142" s="1"/>
      <c r="H142" s="1"/>
      <c r="I142" s="1"/>
      <c r="J142" s="1"/>
      <c r="K142" s="1"/>
      <c r="L142" s="1"/>
      <c r="M142" s="1"/>
      <c r="N142" s="1"/>
      <c r="O142" s="1"/>
      <c r="P142" s="125"/>
    </row>
    <row r="143" spans="1:16" x14ac:dyDescent="0.35">
      <c r="A143" s="1"/>
      <c r="B143" s="1"/>
      <c r="C143" s="1"/>
      <c r="D143" s="1"/>
      <c r="E143" s="1"/>
      <c r="F143" s="1"/>
      <c r="G143" s="1"/>
      <c r="H143" s="1"/>
      <c r="I143" s="1"/>
      <c r="J143" s="1"/>
      <c r="K143" s="1"/>
      <c r="L143" s="1"/>
      <c r="M143" s="1"/>
      <c r="N143" s="1"/>
      <c r="O143" s="1"/>
      <c r="P143" s="125"/>
    </row>
    <row r="144" spans="1:16" x14ac:dyDescent="0.35">
      <c r="A144" s="1"/>
      <c r="B144" s="1"/>
      <c r="C144" s="1"/>
      <c r="D144" s="1"/>
      <c r="E144" s="1"/>
      <c r="F144" s="1"/>
      <c r="G144" s="1"/>
      <c r="H144" s="1"/>
      <c r="I144" s="1"/>
      <c r="J144" s="1"/>
      <c r="K144" s="1"/>
      <c r="L144" s="1"/>
      <c r="M144" s="1"/>
      <c r="N144" s="1"/>
      <c r="O144" s="1"/>
      <c r="P144" s="125"/>
    </row>
    <row r="145" spans="1:16" x14ac:dyDescent="0.35">
      <c r="A145" s="1"/>
      <c r="B145" s="1"/>
      <c r="C145" s="1"/>
      <c r="D145" s="1"/>
      <c r="E145" s="1"/>
      <c r="F145" s="1"/>
      <c r="G145" s="1"/>
      <c r="H145" s="1"/>
      <c r="I145" s="1"/>
      <c r="J145" s="1"/>
      <c r="K145" s="1"/>
      <c r="L145" s="1"/>
      <c r="M145" s="1"/>
      <c r="N145" s="1"/>
      <c r="O145" s="1"/>
      <c r="P145" s="125"/>
    </row>
    <row r="146" spans="1:16" x14ac:dyDescent="0.35">
      <c r="A146" s="1"/>
      <c r="B146" s="1"/>
      <c r="C146" s="1"/>
      <c r="D146" s="1"/>
      <c r="E146" s="1"/>
      <c r="F146" s="1"/>
      <c r="G146" s="1"/>
      <c r="H146" s="1"/>
      <c r="I146" s="1"/>
      <c r="J146" s="1"/>
      <c r="K146" s="1"/>
      <c r="L146" s="1"/>
      <c r="M146" s="1"/>
      <c r="N146" s="1"/>
      <c r="O146" s="1"/>
      <c r="P146" s="125"/>
    </row>
    <row r="147" spans="1:16" x14ac:dyDescent="0.35">
      <c r="A147" s="1"/>
      <c r="B147" s="1"/>
      <c r="C147" s="1"/>
      <c r="D147" s="1"/>
      <c r="E147" s="1"/>
      <c r="F147" s="1"/>
      <c r="G147" s="1"/>
      <c r="H147" s="1"/>
      <c r="I147" s="1"/>
      <c r="J147" s="1"/>
      <c r="K147" s="1"/>
      <c r="L147" s="1"/>
      <c r="M147" s="1"/>
      <c r="N147" s="1"/>
      <c r="O147" s="1"/>
      <c r="P147" s="125"/>
    </row>
    <row r="148" spans="1:16" x14ac:dyDescent="0.35">
      <c r="A148" s="1"/>
      <c r="B148" s="1"/>
      <c r="C148" s="1"/>
      <c r="D148" s="1"/>
      <c r="E148" s="1"/>
      <c r="F148" s="1"/>
      <c r="G148" s="1"/>
      <c r="H148" s="1"/>
      <c r="I148" s="1"/>
      <c r="J148" s="1"/>
      <c r="K148" s="1"/>
      <c r="L148" s="1"/>
      <c r="M148" s="1"/>
      <c r="N148" s="1"/>
      <c r="O148" s="1"/>
      <c r="P148" s="125"/>
    </row>
    <row r="149" spans="1:16" x14ac:dyDescent="0.35">
      <c r="A149" s="1"/>
      <c r="B149" s="1"/>
      <c r="C149" s="1"/>
      <c r="D149" s="1"/>
      <c r="E149" s="1"/>
      <c r="F149" s="1"/>
      <c r="G149" s="1"/>
      <c r="H149" s="1"/>
      <c r="I149" s="1"/>
      <c r="J149" s="1"/>
      <c r="K149" s="1"/>
      <c r="L149" s="1"/>
      <c r="M149" s="1"/>
      <c r="N149" s="1"/>
      <c r="O149" s="1"/>
      <c r="P149" s="125"/>
    </row>
    <row r="150" spans="1:16" x14ac:dyDescent="0.35">
      <c r="A150" s="1"/>
      <c r="B150" s="1"/>
      <c r="C150" s="1"/>
      <c r="D150" s="1"/>
      <c r="E150" s="1"/>
      <c r="F150" s="1"/>
      <c r="G150" s="1"/>
      <c r="H150" s="1"/>
      <c r="I150" s="1"/>
      <c r="J150" s="1"/>
      <c r="K150" s="1"/>
      <c r="L150" s="1"/>
      <c r="M150" s="1"/>
      <c r="N150" s="1"/>
      <c r="O150" s="1"/>
      <c r="P150" s="125"/>
    </row>
    <row r="151" spans="1:16" x14ac:dyDescent="0.35">
      <c r="A151" s="1"/>
      <c r="B151" s="1"/>
      <c r="C151" s="1"/>
      <c r="D151" s="1"/>
      <c r="E151" s="1"/>
      <c r="F151" s="1"/>
      <c r="G151" s="1"/>
      <c r="H151" s="1"/>
      <c r="I151" s="1"/>
      <c r="J151" s="1"/>
      <c r="K151" s="1"/>
      <c r="L151" s="1"/>
      <c r="M151" s="1"/>
      <c r="N151" s="1"/>
      <c r="O151" s="1"/>
      <c r="P151" s="125"/>
    </row>
    <row r="152" spans="1:16" x14ac:dyDescent="0.35">
      <c r="A152" s="1"/>
      <c r="B152" s="1"/>
      <c r="C152" s="1"/>
      <c r="D152" s="1"/>
      <c r="E152" s="1"/>
      <c r="F152" s="1"/>
      <c r="G152" s="1"/>
      <c r="H152" s="1"/>
      <c r="I152" s="1"/>
      <c r="J152" s="1"/>
      <c r="K152" s="1"/>
      <c r="L152" s="1"/>
      <c r="M152" s="1"/>
      <c r="N152" s="1"/>
      <c r="O152" s="236" t="s">
        <v>299</v>
      </c>
      <c r="P152" s="125"/>
    </row>
    <row r="153" spans="1:16" ht="8.15" customHeight="1" x14ac:dyDescent="0.35">
      <c r="A153" s="125"/>
      <c r="B153" s="125"/>
      <c r="C153" s="125"/>
      <c r="D153" s="125"/>
      <c r="E153" s="125"/>
      <c r="F153" s="125"/>
      <c r="G153" s="125"/>
      <c r="H153" s="125"/>
      <c r="I153" s="125"/>
      <c r="J153" s="125"/>
      <c r="K153" s="125"/>
      <c r="L153" s="125"/>
      <c r="M153" s="125"/>
      <c r="N153" s="125"/>
      <c r="O153" s="125"/>
      <c r="P153" s="125"/>
    </row>
  </sheetData>
  <pageMargins left="0.25" right="0.25" top="0.75" bottom="0.75" header="0.3" footer="0.3"/>
  <pageSetup paperSize="9"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1:AH51"/>
  <sheetViews>
    <sheetView zoomScale="80" zoomScaleNormal="80" workbookViewId="0">
      <selection activeCell="O20" sqref="O20"/>
    </sheetView>
  </sheetViews>
  <sheetFormatPr defaultColWidth="11.7265625" defaultRowHeight="12.5" x14ac:dyDescent="0.25"/>
  <cols>
    <col min="1" max="1" width="8.453125" style="4" customWidth="1"/>
    <col min="2" max="2" width="30.81640625" style="4" customWidth="1"/>
    <col min="3" max="3" width="10.7265625" style="4" customWidth="1"/>
    <col min="4" max="4" width="44.453125" style="4" customWidth="1"/>
    <col min="5" max="6" width="10.7265625" style="5" customWidth="1"/>
    <col min="7" max="7" width="5.453125" style="5" customWidth="1"/>
    <col min="8" max="13" width="6.81640625" style="5" customWidth="1"/>
    <col min="14" max="14" width="2.81640625" style="4" customWidth="1"/>
    <col min="15" max="24" width="13" style="4" customWidth="1"/>
    <col min="25" max="25" width="1.81640625" style="4" customWidth="1"/>
    <col min="26" max="16384" width="11.7265625" style="4"/>
  </cols>
  <sheetData>
    <row r="1" spans="1:34" ht="120" customHeight="1" x14ac:dyDescent="0.25">
      <c r="A1" s="44"/>
      <c r="B1" s="44"/>
      <c r="C1" s="44"/>
      <c r="D1" s="44"/>
      <c r="E1" s="44"/>
      <c r="F1" s="44"/>
      <c r="G1" s="44"/>
      <c r="H1" s="44"/>
      <c r="I1" s="44"/>
      <c r="J1" s="44"/>
      <c r="K1" s="44"/>
      <c r="L1" s="44"/>
      <c r="M1" s="44"/>
      <c r="N1" s="44"/>
      <c r="O1" s="44"/>
      <c r="P1" s="44"/>
      <c r="Q1" s="44"/>
      <c r="R1" s="44"/>
      <c r="S1" s="44"/>
      <c r="T1" s="44"/>
      <c r="U1" s="44"/>
      <c r="V1" s="44"/>
      <c r="W1" s="44"/>
      <c r="X1" s="44"/>
      <c r="Y1" s="44"/>
    </row>
    <row r="2" spans="1:34" ht="50.15" customHeight="1" x14ac:dyDescent="0.25">
      <c r="A2" s="3"/>
      <c r="B2" s="3"/>
      <c r="C2" s="3"/>
      <c r="D2" s="3"/>
      <c r="E2" s="3"/>
      <c r="F2" s="3"/>
      <c r="G2" s="3"/>
      <c r="H2" s="3"/>
      <c r="I2" s="3"/>
      <c r="J2" s="3"/>
      <c r="K2" s="3"/>
      <c r="L2" s="3"/>
      <c r="M2" s="3"/>
      <c r="N2" s="3"/>
      <c r="O2" s="3"/>
      <c r="P2" s="3"/>
      <c r="Q2" s="3"/>
      <c r="R2" s="3"/>
      <c r="S2" s="3"/>
      <c r="T2" s="3"/>
      <c r="U2" s="3"/>
      <c r="V2" s="3"/>
      <c r="W2" s="3"/>
      <c r="X2" s="3"/>
      <c r="Y2" s="7"/>
      <c r="AA2" s="274"/>
      <c r="AB2" s="274"/>
      <c r="AC2" s="274"/>
      <c r="AD2" s="274"/>
      <c r="AE2" s="274"/>
      <c r="AF2" s="274"/>
      <c r="AG2" s="274"/>
      <c r="AH2" s="274"/>
    </row>
    <row r="3" spans="1:34" ht="18" customHeight="1" x14ac:dyDescent="0.25">
      <c r="A3" s="3"/>
      <c r="B3" s="19"/>
      <c r="C3" s="3"/>
      <c r="D3" s="3"/>
      <c r="E3" s="3"/>
      <c r="F3" s="3"/>
      <c r="G3" s="38"/>
      <c r="H3" s="46" t="s">
        <v>132</v>
      </c>
      <c r="I3" s="18"/>
      <c r="J3" s="18"/>
      <c r="K3" s="18"/>
      <c r="L3" s="18"/>
      <c r="M3" s="18"/>
      <c r="N3" s="18"/>
      <c r="O3" s="3"/>
      <c r="P3" s="3"/>
      <c r="Q3" s="3"/>
      <c r="R3" s="3"/>
      <c r="S3" s="3"/>
      <c r="T3" s="3"/>
      <c r="U3" s="3"/>
      <c r="V3" s="3"/>
      <c r="W3" s="3"/>
      <c r="X3" s="3"/>
      <c r="Y3" s="7"/>
      <c r="AA3" s="274"/>
      <c r="AB3" s="274"/>
      <c r="AC3" s="274"/>
      <c r="AD3" s="274"/>
      <c r="AE3" s="274"/>
      <c r="AF3" s="274"/>
      <c r="AG3" s="274"/>
      <c r="AH3" s="274"/>
    </row>
    <row r="4" spans="1:34" ht="15" customHeight="1" x14ac:dyDescent="0.25">
      <c r="A4" s="3"/>
      <c r="B4" s="126" t="s">
        <v>281</v>
      </c>
      <c r="C4" s="127" t="s">
        <v>134</v>
      </c>
      <c r="D4" s="127" t="s">
        <v>127</v>
      </c>
      <c r="E4" s="127" t="s">
        <v>133</v>
      </c>
      <c r="F4" s="128" t="s">
        <v>131</v>
      </c>
      <c r="G4" s="233">
        <v>0</v>
      </c>
      <c r="H4" s="234">
        <v>2</v>
      </c>
      <c r="I4" s="235">
        <v>4</v>
      </c>
      <c r="J4" s="235">
        <v>6</v>
      </c>
      <c r="K4" s="235">
        <v>8</v>
      </c>
      <c r="L4" s="235">
        <v>10</v>
      </c>
      <c r="M4" s="235">
        <v>12</v>
      </c>
      <c r="N4" s="170"/>
      <c r="O4" s="3"/>
      <c r="P4" s="17"/>
      <c r="Q4" s="17"/>
      <c r="R4" s="17"/>
      <c r="S4" s="17"/>
      <c r="T4" s="17"/>
      <c r="U4" s="17"/>
      <c r="V4" s="17"/>
      <c r="W4" s="17"/>
      <c r="X4" s="17"/>
      <c r="Y4" s="171"/>
      <c r="AA4" s="274"/>
      <c r="AB4" s="274"/>
      <c r="AC4" s="274"/>
      <c r="AD4" s="274"/>
      <c r="AE4" s="274"/>
      <c r="AF4" s="274"/>
      <c r="AG4" s="274"/>
      <c r="AH4" s="274"/>
    </row>
    <row r="5" spans="1:34" ht="12.65" customHeight="1" thickBot="1" x14ac:dyDescent="0.3">
      <c r="A5" s="3"/>
      <c r="B5" s="3"/>
      <c r="C5" s="3"/>
      <c r="D5" s="3"/>
      <c r="E5" s="3"/>
      <c r="F5" s="3"/>
      <c r="G5" s="51"/>
      <c r="H5" s="30"/>
      <c r="I5" s="30"/>
      <c r="J5" s="30"/>
      <c r="K5" s="30"/>
      <c r="L5" s="30"/>
      <c r="M5" s="30"/>
      <c r="N5" s="53"/>
      <c r="O5" s="3"/>
      <c r="P5" s="17"/>
      <c r="Q5" s="17"/>
      <c r="R5" s="17"/>
      <c r="S5" s="17"/>
      <c r="T5" s="17"/>
      <c r="U5" s="17"/>
      <c r="V5" s="17"/>
      <c r="W5" s="17"/>
      <c r="X5" s="17"/>
      <c r="Y5" s="171"/>
      <c r="AA5" s="274"/>
      <c r="AB5" s="274"/>
      <c r="AC5" s="274"/>
      <c r="AD5" s="274"/>
      <c r="AE5" s="274"/>
      <c r="AF5" s="274"/>
      <c r="AG5" s="274"/>
      <c r="AH5" s="274"/>
    </row>
    <row r="6" spans="1:34" ht="28.4" customHeight="1" thickBot="1" x14ac:dyDescent="0.4">
      <c r="A6" s="3"/>
      <c r="B6" s="143" t="s">
        <v>128</v>
      </c>
      <c r="C6" s="139" t="s">
        <v>2</v>
      </c>
      <c r="D6" s="374" t="s">
        <v>310</v>
      </c>
      <c r="E6" s="375">
        <f>Data!$D$7</f>
        <v>8</v>
      </c>
      <c r="F6" s="404">
        <v>12</v>
      </c>
      <c r="G6" s="16"/>
      <c r="H6" s="407">
        <f>E6/F6</f>
        <v>0.66666666666666663</v>
      </c>
      <c r="I6" s="408"/>
      <c r="J6" s="408"/>
      <c r="K6" s="408"/>
      <c r="L6" s="408"/>
      <c r="M6" s="409"/>
      <c r="N6" s="16"/>
      <c r="O6" s="17"/>
      <c r="P6" s="17"/>
      <c r="Q6" s="17"/>
      <c r="R6" s="17"/>
      <c r="S6" s="17"/>
      <c r="T6" s="17"/>
      <c r="U6" s="17"/>
      <c r="V6" s="17"/>
      <c r="W6" s="17"/>
      <c r="X6" s="17"/>
      <c r="Y6" s="171"/>
      <c r="AA6" s="274"/>
      <c r="AB6" s="274"/>
      <c r="AC6" s="274"/>
      <c r="AD6" s="274"/>
      <c r="AE6" s="274"/>
      <c r="AF6" s="274"/>
      <c r="AG6" s="274"/>
      <c r="AH6" s="274"/>
    </row>
    <row r="7" spans="1:34" ht="28.4" customHeight="1" thickBot="1" x14ac:dyDescent="0.4">
      <c r="A7" s="3"/>
      <c r="B7" s="129"/>
      <c r="C7" s="132" t="s">
        <v>8</v>
      </c>
      <c r="D7" s="376" t="s">
        <v>309</v>
      </c>
      <c r="E7" s="377">
        <f>Data!$D$15</f>
        <v>6</v>
      </c>
      <c r="F7" s="405">
        <v>12</v>
      </c>
      <c r="G7" s="16"/>
      <c r="H7" s="407">
        <f>E7/F7</f>
        <v>0.5</v>
      </c>
      <c r="I7" s="408"/>
      <c r="J7" s="408"/>
      <c r="K7" s="408"/>
      <c r="L7" s="408"/>
      <c r="M7" s="409"/>
      <c r="N7" s="16"/>
      <c r="O7" s="17"/>
      <c r="P7" s="17"/>
      <c r="Q7" s="17"/>
      <c r="R7" s="17"/>
      <c r="S7" s="17"/>
      <c r="T7" s="17"/>
      <c r="U7" s="17"/>
      <c r="V7" s="17"/>
      <c r="W7" s="17"/>
      <c r="X7" s="17"/>
      <c r="Y7" s="171"/>
      <c r="AA7" s="274"/>
      <c r="AB7" s="274"/>
      <c r="AC7" s="274"/>
      <c r="AD7" s="274"/>
      <c r="AE7" s="274"/>
      <c r="AF7" s="274"/>
      <c r="AG7" s="274"/>
      <c r="AH7" s="274"/>
    </row>
    <row r="8" spans="1:34" ht="28.4" customHeight="1" thickBot="1" x14ac:dyDescent="0.4">
      <c r="A8" s="3"/>
      <c r="B8" s="130"/>
      <c r="C8" s="132" t="s">
        <v>9</v>
      </c>
      <c r="D8" s="376" t="s">
        <v>10</v>
      </c>
      <c r="E8" s="377">
        <f>Data!$D$29</f>
        <v>4</v>
      </c>
      <c r="F8" s="405">
        <v>4</v>
      </c>
      <c r="G8" s="16"/>
      <c r="H8" s="407">
        <f>E8/F8</f>
        <v>1</v>
      </c>
      <c r="I8" s="409"/>
      <c r="J8" s="30"/>
      <c r="K8" s="30"/>
      <c r="L8" s="30"/>
      <c r="M8" s="30"/>
      <c r="N8" s="16"/>
      <c r="O8" s="17"/>
      <c r="P8" s="17"/>
      <c r="Q8" s="17"/>
      <c r="R8" s="17"/>
      <c r="S8" s="17"/>
      <c r="T8" s="17"/>
      <c r="U8" s="17"/>
      <c r="V8" s="17"/>
      <c r="W8" s="17"/>
      <c r="X8" s="17"/>
      <c r="Y8" s="171"/>
      <c r="AA8" s="274"/>
      <c r="AB8" s="274"/>
      <c r="AC8" s="274"/>
      <c r="AD8" s="274"/>
      <c r="AE8" s="274"/>
      <c r="AF8" s="274"/>
      <c r="AG8" s="274"/>
      <c r="AH8" s="274"/>
    </row>
    <row r="9" spans="1:34" ht="28.4" customHeight="1" thickBot="1" x14ac:dyDescent="0.4">
      <c r="A9" s="3"/>
      <c r="B9" s="130"/>
      <c r="C9" s="132" t="s">
        <v>14</v>
      </c>
      <c r="D9" s="376" t="s">
        <v>213</v>
      </c>
      <c r="E9" s="377">
        <f>Data!$D$33</f>
        <v>0</v>
      </c>
      <c r="F9" s="405">
        <v>12</v>
      </c>
      <c r="G9" s="16"/>
      <c r="H9" s="407">
        <f t="shared" ref="H9:H26" si="0">E9/F9</f>
        <v>0</v>
      </c>
      <c r="I9" s="408"/>
      <c r="J9" s="408"/>
      <c r="K9" s="408"/>
      <c r="L9" s="408"/>
      <c r="M9" s="409"/>
      <c r="N9" s="16"/>
      <c r="O9" s="17"/>
      <c r="P9" s="17"/>
      <c r="Q9" s="17"/>
      <c r="R9" s="17"/>
      <c r="S9" s="17"/>
      <c r="T9" s="17"/>
      <c r="U9" s="17"/>
      <c r="V9" s="17"/>
      <c r="W9" s="17"/>
      <c r="X9" s="17"/>
      <c r="Y9" s="171"/>
      <c r="AA9" s="274"/>
      <c r="AB9" s="274"/>
      <c r="AC9" s="274"/>
      <c r="AD9" s="274"/>
      <c r="AE9" s="274"/>
      <c r="AF9" s="274"/>
      <c r="AG9" s="274"/>
      <c r="AH9" s="274"/>
    </row>
    <row r="10" spans="1:34" ht="28.4" customHeight="1" thickBot="1" x14ac:dyDescent="0.4">
      <c r="A10" s="3"/>
      <c r="B10" s="131"/>
      <c r="C10" s="132" t="s">
        <v>135</v>
      </c>
      <c r="D10" s="378" t="s">
        <v>76</v>
      </c>
      <c r="E10" s="379">
        <f>Data!$D$41</f>
        <v>0</v>
      </c>
      <c r="F10" s="406">
        <v>12</v>
      </c>
      <c r="G10" s="16"/>
      <c r="H10" s="407">
        <f t="shared" si="0"/>
        <v>0</v>
      </c>
      <c r="I10" s="408"/>
      <c r="J10" s="408"/>
      <c r="K10" s="408"/>
      <c r="L10" s="408"/>
      <c r="M10" s="409"/>
      <c r="N10" s="16"/>
      <c r="O10" s="17"/>
      <c r="P10" s="17"/>
      <c r="Q10" s="17"/>
      <c r="R10" s="17"/>
      <c r="S10" s="17"/>
      <c r="T10" s="17"/>
      <c r="U10" s="17"/>
      <c r="V10" s="17"/>
      <c r="W10" s="17"/>
      <c r="X10" s="17"/>
      <c r="Y10" s="171"/>
      <c r="AA10" s="274"/>
      <c r="AB10" s="274"/>
      <c r="AC10" s="274"/>
      <c r="AD10" s="274"/>
      <c r="AE10" s="274"/>
      <c r="AF10" s="274"/>
      <c r="AG10" s="274"/>
      <c r="AH10" s="274"/>
    </row>
    <row r="11" spans="1:34" ht="28.4" customHeight="1" thickBot="1" x14ac:dyDescent="0.4">
      <c r="A11" s="3"/>
      <c r="B11" s="144" t="s">
        <v>217</v>
      </c>
      <c r="C11" s="140" t="s">
        <v>185</v>
      </c>
      <c r="D11" s="380" t="s">
        <v>197</v>
      </c>
      <c r="E11" s="381">
        <f>Data!$D$53</f>
        <v>2</v>
      </c>
      <c r="F11" s="401">
        <v>4</v>
      </c>
      <c r="G11" s="16"/>
      <c r="H11" s="415">
        <f t="shared" si="0"/>
        <v>0.5</v>
      </c>
      <c r="I11" s="416"/>
      <c r="J11" s="29"/>
      <c r="K11" s="29"/>
      <c r="L11" s="29"/>
      <c r="M11" s="29"/>
      <c r="N11" s="16"/>
      <c r="O11" s="17"/>
      <c r="P11" s="17"/>
      <c r="Q11" s="17"/>
      <c r="R11" s="17"/>
      <c r="S11" s="17"/>
      <c r="T11" s="17"/>
      <c r="U11" s="17"/>
      <c r="V11" s="17"/>
      <c r="W11" s="17"/>
      <c r="X11" s="17"/>
      <c r="Y11" s="171"/>
      <c r="AA11" s="274"/>
      <c r="AB11" s="274"/>
      <c r="AC11" s="274"/>
      <c r="AD11" s="274"/>
      <c r="AE11" s="274"/>
      <c r="AF11" s="274"/>
      <c r="AG11" s="274"/>
      <c r="AH11" s="274"/>
    </row>
    <row r="12" spans="1:34" ht="28.4" customHeight="1" thickBot="1" x14ac:dyDescent="0.4">
      <c r="A12" s="3"/>
      <c r="B12" s="129"/>
      <c r="C12" s="133" t="s">
        <v>186</v>
      </c>
      <c r="D12" s="382" t="s">
        <v>196</v>
      </c>
      <c r="E12" s="383">
        <f>Data!$D$57</f>
        <v>0</v>
      </c>
      <c r="F12" s="402">
        <v>8</v>
      </c>
      <c r="G12" s="16"/>
      <c r="H12" s="412">
        <f t="shared" si="0"/>
        <v>0</v>
      </c>
      <c r="I12" s="413"/>
      <c r="J12" s="413"/>
      <c r="K12" s="414"/>
      <c r="L12" s="138"/>
      <c r="M12" s="30"/>
      <c r="N12" s="16"/>
      <c r="O12" s="17"/>
      <c r="P12" s="17"/>
      <c r="Q12" s="17"/>
      <c r="R12" s="17"/>
      <c r="S12" s="17"/>
      <c r="T12" s="17"/>
      <c r="U12" s="17"/>
      <c r="V12" s="17"/>
      <c r="W12" s="17"/>
      <c r="X12" s="17"/>
      <c r="Y12" s="171"/>
      <c r="AA12" s="274"/>
      <c r="AB12" s="274"/>
      <c r="AC12" s="274"/>
      <c r="AD12" s="274"/>
      <c r="AE12" s="274"/>
      <c r="AF12" s="274"/>
      <c r="AG12" s="274"/>
      <c r="AH12" s="274"/>
    </row>
    <row r="13" spans="1:34" ht="28.4" customHeight="1" thickBot="1" x14ac:dyDescent="0.4">
      <c r="A13" s="3"/>
      <c r="B13" s="130"/>
      <c r="C13" s="133" t="s">
        <v>187</v>
      </c>
      <c r="D13" s="382" t="s">
        <v>277</v>
      </c>
      <c r="E13" s="383">
        <f>Data!$D$64</f>
        <v>0</v>
      </c>
      <c r="F13" s="402">
        <v>4</v>
      </c>
      <c r="G13" s="16"/>
      <c r="H13" s="415">
        <f t="shared" si="0"/>
        <v>0</v>
      </c>
      <c r="I13" s="416"/>
      <c r="J13" s="30"/>
      <c r="K13" s="30"/>
      <c r="L13" s="30"/>
      <c r="M13" s="30"/>
      <c r="N13" s="16"/>
      <c r="O13" s="17"/>
      <c r="P13" s="17"/>
      <c r="Q13" s="17"/>
      <c r="R13" s="17"/>
      <c r="S13" s="17"/>
      <c r="T13" s="17"/>
      <c r="U13" s="17"/>
      <c r="V13" s="17"/>
      <c r="W13" s="17"/>
      <c r="X13" s="17"/>
      <c r="Y13" s="171"/>
    </row>
    <row r="14" spans="1:34" ht="28.4" customHeight="1" thickBot="1" x14ac:dyDescent="0.4">
      <c r="A14" s="3"/>
      <c r="B14" s="130"/>
      <c r="C14" s="133" t="s">
        <v>193</v>
      </c>
      <c r="D14" s="382" t="s">
        <v>192</v>
      </c>
      <c r="E14" s="383">
        <f>Data!$D$68</f>
        <v>0</v>
      </c>
      <c r="F14" s="402">
        <v>6</v>
      </c>
      <c r="G14" s="16"/>
      <c r="H14" s="412">
        <f t="shared" si="0"/>
        <v>0</v>
      </c>
      <c r="I14" s="413"/>
      <c r="J14" s="414"/>
      <c r="K14" s="30"/>
      <c r="L14" s="30"/>
      <c r="M14" s="30"/>
      <c r="N14" s="16"/>
      <c r="O14" s="17"/>
      <c r="P14" s="17"/>
      <c r="Q14" s="17"/>
      <c r="R14" s="17"/>
      <c r="S14" s="17"/>
      <c r="T14" s="17"/>
      <c r="U14" s="17"/>
      <c r="V14" s="17"/>
      <c r="W14" s="17"/>
      <c r="X14" s="17"/>
      <c r="Y14" s="171"/>
    </row>
    <row r="15" spans="1:34" ht="28.4" customHeight="1" thickBot="1" x14ac:dyDescent="0.4">
      <c r="A15" s="3"/>
      <c r="B15" s="131"/>
      <c r="C15" s="136" t="s">
        <v>237</v>
      </c>
      <c r="D15" s="384" t="s">
        <v>236</v>
      </c>
      <c r="E15" s="385">
        <f>Data!$D$73</f>
        <v>0</v>
      </c>
      <c r="F15" s="403">
        <v>6</v>
      </c>
      <c r="G15" s="16"/>
      <c r="H15" s="412">
        <f t="shared" si="0"/>
        <v>0</v>
      </c>
      <c r="I15" s="413"/>
      <c r="J15" s="414"/>
      <c r="K15" s="30"/>
      <c r="L15" s="30"/>
      <c r="M15" s="30"/>
      <c r="N15" s="16"/>
      <c r="O15" s="17"/>
      <c r="P15" s="17"/>
      <c r="Q15" s="17"/>
      <c r="R15" s="17"/>
      <c r="S15" s="17"/>
      <c r="T15" s="17"/>
      <c r="U15" s="17"/>
      <c r="V15" s="17"/>
      <c r="W15" s="17"/>
      <c r="X15" s="17"/>
      <c r="Y15" s="171"/>
    </row>
    <row r="16" spans="1:34" ht="28.4" customHeight="1" thickBot="1" x14ac:dyDescent="0.4">
      <c r="A16" s="3"/>
      <c r="B16" s="145" t="s">
        <v>129</v>
      </c>
      <c r="C16" s="141" t="s">
        <v>188</v>
      </c>
      <c r="D16" s="386" t="s">
        <v>39</v>
      </c>
      <c r="E16" s="387">
        <f>Data!$D$85</f>
        <v>0</v>
      </c>
      <c r="F16" s="398">
        <v>4</v>
      </c>
      <c r="G16" s="16"/>
      <c r="H16" s="417">
        <f t="shared" si="0"/>
        <v>0</v>
      </c>
      <c r="I16" s="418"/>
      <c r="J16" s="30"/>
      <c r="K16" s="30"/>
      <c r="L16" s="30"/>
      <c r="M16" s="30"/>
      <c r="N16" s="16"/>
      <c r="O16" s="17"/>
      <c r="P16" s="17"/>
      <c r="Q16" s="17"/>
      <c r="R16" s="17"/>
      <c r="S16" s="17"/>
      <c r="T16" s="17"/>
      <c r="U16" s="17"/>
      <c r="V16" s="17"/>
      <c r="W16" s="17"/>
      <c r="X16" s="17"/>
      <c r="Y16" s="171"/>
    </row>
    <row r="17" spans="1:25" ht="28.4" customHeight="1" thickBot="1" x14ac:dyDescent="0.4">
      <c r="A17" s="3"/>
      <c r="B17" s="129"/>
      <c r="C17" s="134" t="s">
        <v>190</v>
      </c>
      <c r="D17" s="388" t="s">
        <v>26</v>
      </c>
      <c r="E17" s="389">
        <f>Data!$D$89</f>
        <v>0</v>
      </c>
      <c r="F17" s="399">
        <v>6</v>
      </c>
      <c r="G17" s="16"/>
      <c r="H17" s="412">
        <f t="shared" si="0"/>
        <v>0</v>
      </c>
      <c r="I17" s="413"/>
      <c r="J17" s="414"/>
      <c r="K17" s="30"/>
      <c r="L17" s="30"/>
      <c r="M17" s="30"/>
      <c r="N17" s="16"/>
      <c r="O17" s="17"/>
      <c r="P17" s="17"/>
      <c r="Q17" s="17"/>
      <c r="R17" s="17"/>
      <c r="S17" s="17"/>
      <c r="T17" s="17"/>
      <c r="U17" s="17"/>
      <c r="V17" s="17"/>
      <c r="W17" s="17"/>
      <c r="X17" s="17"/>
      <c r="Y17" s="171"/>
    </row>
    <row r="18" spans="1:25" ht="27.75" customHeight="1" thickBot="1" x14ac:dyDescent="0.4">
      <c r="A18" s="3"/>
      <c r="B18" s="130"/>
      <c r="C18" s="134" t="s">
        <v>191</v>
      </c>
      <c r="D18" s="388" t="s">
        <v>216</v>
      </c>
      <c r="E18" s="389">
        <f>Data!$D$98</f>
        <v>0</v>
      </c>
      <c r="F18" s="399">
        <v>6</v>
      </c>
      <c r="G18" s="16"/>
      <c r="H18" s="412">
        <f t="shared" si="0"/>
        <v>0</v>
      </c>
      <c r="I18" s="413"/>
      <c r="J18" s="414"/>
      <c r="K18" s="30"/>
      <c r="L18" s="30"/>
      <c r="M18" s="30"/>
      <c r="N18" s="16"/>
      <c r="O18" s="17"/>
      <c r="P18" s="17"/>
      <c r="Q18" s="17"/>
      <c r="R18" s="17"/>
      <c r="S18" s="17"/>
      <c r="T18" s="17"/>
      <c r="U18" s="17"/>
      <c r="V18" s="17"/>
      <c r="W18" s="17"/>
      <c r="X18" s="17"/>
      <c r="Y18" s="171"/>
    </row>
    <row r="19" spans="1:25" ht="28.4" customHeight="1" thickBot="1" x14ac:dyDescent="0.4">
      <c r="A19" s="3"/>
      <c r="B19" s="130"/>
      <c r="C19" s="134" t="s">
        <v>115</v>
      </c>
      <c r="D19" s="388" t="s">
        <v>47</v>
      </c>
      <c r="E19" s="389">
        <f>Data!$D$103</f>
        <v>0</v>
      </c>
      <c r="F19" s="399">
        <v>4</v>
      </c>
      <c r="G19" s="16"/>
      <c r="H19" s="407">
        <f t="shared" si="0"/>
        <v>0</v>
      </c>
      <c r="I19" s="409"/>
      <c r="J19" s="30"/>
      <c r="K19" s="30"/>
      <c r="L19" s="30"/>
      <c r="M19" s="30"/>
      <c r="N19" s="16"/>
      <c r="O19" s="17"/>
      <c r="P19" s="17"/>
      <c r="Q19" s="17"/>
      <c r="R19" s="17"/>
      <c r="S19" s="14" t="s">
        <v>298</v>
      </c>
      <c r="T19" s="17"/>
      <c r="U19" s="17"/>
      <c r="V19" s="17"/>
      <c r="W19" s="17"/>
      <c r="X19" s="17"/>
      <c r="Y19" s="171"/>
    </row>
    <row r="20" spans="1:25" ht="28.4" customHeight="1" thickBot="1" x14ac:dyDescent="0.4">
      <c r="A20" s="3"/>
      <c r="B20" s="130"/>
      <c r="C20" s="134" t="s">
        <v>206</v>
      </c>
      <c r="D20" s="388" t="s">
        <v>88</v>
      </c>
      <c r="E20" s="389">
        <f>Data!$D$110</f>
        <v>0</v>
      </c>
      <c r="F20" s="399">
        <v>4</v>
      </c>
      <c r="G20" s="16"/>
      <c r="H20" s="407">
        <f>E20/F20</f>
        <v>0</v>
      </c>
      <c r="I20" s="409"/>
      <c r="J20" s="30"/>
      <c r="K20" s="30"/>
      <c r="L20" s="30"/>
      <c r="M20" s="30"/>
      <c r="N20" s="16"/>
      <c r="O20" s="17"/>
      <c r="P20" s="17"/>
      <c r="Q20" s="17"/>
      <c r="R20" s="17"/>
      <c r="S20" s="17"/>
      <c r="T20" s="17"/>
      <c r="U20" s="17"/>
      <c r="V20" s="17"/>
      <c r="W20" s="17"/>
      <c r="X20" s="17"/>
      <c r="Y20" s="171"/>
    </row>
    <row r="21" spans="1:25" ht="28.4" customHeight="1" thickBot="1" x14ac:dyDescent="0.4">
      <c r="A21" s="3"/>
      <c r="B21" s="130"/>
      <c r="C21" s="134" t="s">
        <v>207</v>
      </c>
      <c r="D21" s="388" t="s">
        <v>99</v>
      </c>
      <c r="E21" s="389">
        <f>Data!$D$116</f>
        <v>0</v>
      </c>
      <c r="F21" s="399">
        <v>2</v>
      </c>
      <c r="G21" s="16"/>
      <c r="H21" s="258">
        <f t="shared" si="0"/>
        <v>0</v>
      </c>
      <c r="I21" s="30"/>
      <c r="J21" s="30"/>
      <c r="K21" s="30"/>
      <c r="L21" s="30"/>
      <c r="M21" s="30"/>
      <c r="N21" s="16"/>
      <c r="O21" s="17"/>
      <c r="P21" s="17"/>
      <c r="Q21" s="17"/>
      <c r="R21" s="17"/>
      <c r="S21" s="17"/>
      <c r="T21" s="17"/>
      <c r="U21" s="17"/>
      <c r="V21" s="17"/>
      <c r="W21" s="17"/>
      <c r="X21" s="17"/>
      <c r="Y21" s="171"/>
    </row>
    <row r="22" spans="1:25" ht="28.4" customHeight="1" thickBot="1" x14ac:dyDescent="0.4">
      <c r="A22" s="3"/>
      <c r="B22" s="130"/>
      <c r="C22" s="134" t="s">
        <v>208</v>
      </c>
      <c r="D22" s="388" t="s">
        <v>108</v>
      </c>
      <c r="E22" s="389">
        <f>Data!$D$120</f>
        <v>0</v>
      </c>
      <c r="F22" s="399">
        <v>4</v>
      </c>
      <c r="G22" s="16"/>
      <c r="H22" s="407">
        <f>E22/F22</f>
        <v>0</v>
      </c>
      <c r="I22" s="409"/>
      <c r="J22" s="30"/>
      <c r="K22" s="30"/>
      <c r="L22" s="30"/>
      <c r="M22" s="30"/>
      <c r="N22" s="16"/>
      <c r="O22" s="17"/>
      <c r="P22" s="17"/>
      <c r="Q22" s="17"/>
      <c r="R22" s="17"/>
      <c r="T22" s="17"/>
      <c r="U22" s="17"/>
      <c r="V22" s="17"/>
      <c r="W22" s="17"/>
      <c r="X22" s="17"/>
      <c r="Y22" s="171"/>
    </row>
    <row r="23" spans="1:25" ht="28.4" customHeight="1" thickBot="1" x14ac:dyDescent="0.4">
      <c r="A23" s="3"/>
      <c r="B23" s="131"/>
      <c r="C23" s="137" t="s">
        <v>209</v>
      </c>
      <c r="D23" s="390" t="s">
        <v>189</v>
      </c>
      <c r="E23" s="391">
        <f>Data!$D$126</f>
        <v>0</v>
      </c>
      <c r="F23" s="400">
        <v>6</v>
      </c>
      <c r="G23" s="16"/>
      <c r="H23" s="415">
        <f t="shared" si="0"/>
        <v>0</v>
      </c>
      <c r="I23" s="419"/>
      <c r="J23" s="416"/>
      <c r="K23" s="30"/>
      <c r="L23" s="30"/>
      <c r="M23" s="30"/>
      <c r="N23" s="16"/>
      <c r="O23" s="17"/>
      <c r="P23" s="17"/>
      <c r="Q23" s="17"/>
      <c r="R23" s="17"/>
      <c r="S23" s="17"/>
      <c r="T23" s="17"/>
      <c r="U23" s="17"/>
      <c r="V23" s="17"/>
      <c r="W23" s="17"/>
      <c r="X23" s="17"/>
      <c r="Y23" s="171"/>
    </row>
    <row r="24" spans="1:25" ht="28.4" customHeight="1" thickBot="1" x14ac:dyDescent="0.4">
      <c r="A24" s="3"/>
      <c r="B24" s="146" t="s">
        <v>130</v>
      </c>
      <c r="C24" s="142" t="s">
        <v>120</v>
      </c>
      <c r="D24" s="392" t="s">
        <v>214</v>
      </c>
      <c r="E24" s="393" t="str">
        <f>Data!$D$134</f>
        <v>yes</v>
      </c>
      <c r="F24" s="396" t="s">
        <v>289</v>
      </c>
      <c r="G24" s="16"/>
      <c r="H24" s="407">
        <f>Data!G135/Data!H135</f>
        <v>1</v>
      </c>
      <c r="I24" s="408"/>
      <c r="J24" s="408"/>
      <c r="K24" s="408"/>
      <c r="L24" s="408"/>
      <c r="M24" s="409"/>
      <c r="N24" s="16"/>
      <c r="O24" s="17"/>
      <c r="P24" s="17"/>
      <c r="Q24" s="17"/>
      <c r="R24" s="17"/>
      <c r="S24" s="17"/>
      <c r="T24" s="17"/>
      <c r="U24" s="17"/>
      <c r="V24" s="17"/>
      <c r="W24" s="17"/>
      <c r="X24" s="17"/>
      <c r="Y24" s="171"/>
    </row>
    <row r="25" spans="1:25" ht="28.4" customHeight="1" thickBot="1" x14ac:dyDescent="0.4">
      <c r="A25" s="3"/>
      <c r="B25" s="129"/>
      <c r="C25" s="135" t="s">
        <v>124</v>
      </c>
      <c r="D25" s="394" t="s">
        <v>215</v>
      </c>
      <c r="E25" s="395" t="str">
        <f>Data!$D$140</f>
        <v>yes</v>
      </c>
      <c r="F25" s="397" t="s">
        <v>289</v>
      </c>
      <c r="G25" s="16"/>
      <c r="H25" s="407">
        <f>Data!G141/Data!H141</f>
        <v>1</v>
      </c>
      <c r="I25" s="408"/>
      <c r="J25" s="408"/>
      <c r="K25" s="408"/>
      <c r="L25" s="408"/>
      <c r="M25" s="409"/>
      <c r="N25" s="16"/>
      <c r="O25" s="17"/>
      <c r="P25" s="17"/>
      <c r="Q25" s="17"/>
      <c r="R25" s="17"/>
      <c r="S25" s="17"/>
      <c r="T25" s="17"/>
      <c r="U25" s="17"/>
      <c r="V25" s="17"/>
      <c r="W25" s="17"/>
      <c r="X25" s="17"/>
      <c r="Y25" s="171"/>
    </row>
    <row r="26" spans="1:25" ht="28.4" customHeight="1" thickBot="1" x14ac:dyDescent="0.4">
      <c r="A26" s="3"/>
      <c r="B26" s="131"/>
      <c r="C26" s="135" t="s">
        <v>183</v>
      </c>
      <c r="D26" s="394" t="s">
        <v>184</v>
      </c>
      <c r="E26" s="395">
        <f>Data!$D$146</f>
        <v>0</v>
      </c>
      <c r="F26" s="397">
        <v>4</v>
      </c>
      <c r="G26" s="16"/>
      <c r="H26" s="410">
        <f t="shared" si="0"/>
        <v>0</v>
      </c>
      <c r="I26" s="411"/>
      <c r="J26" s="30"/>
      <c r="K26" s="30"/>
      <c r="L26" s="30"/>
      <c r="M26" s="30"/>
      <c r="N26" s="16"/>
      <c r="O26" s="17"/>
      <c r="P26" s="17"/>
      <c r="Q26" s="17"/>
      <c r="R26" s="17"/>
      <c r="S26" s="17"/>
      <c r="T26" s="17"/>
      <c r="U26" s="17"/>
      <c r="V26" s="17"/>
      <c r="W26" s="17"/>
      <c r="X26" s="17"/>
      <c r="Y26" s="171"/>
    </row>
    <row r="27" spans="1:25" ht="10.4" customHeight="1" thickBot="1" x14ac:dyDescent="0.4">
      <c r="A27" s="3"/>
      <c r="B27" s="14"/>
      <c r="C27" s="17"/>
      <c r="D27" s="17"/>
      <c r="E27" s="17"/>
      <c r="F27" s="17"/>
      <c r="G27" s="17"/>
      <c r="H27" s="30"/>
      <c r="I27" s="30"/>
      <c r="J27" s="30"/>
      <c r="K27" s="30"/>
      <c r="L27" s="30"/>
      <c r="M27" s="30"/>
      <c r="N27" s="16"/>
      <c r="O27" s="17"/>
      <c r="P27" s="17"/>
      <c r="Q27" s="17"/>
      <c r="R27" s="17"/>
      <c r="S27" s="17"/>
      <c r="T27" s="17"/>
      <c r="U27" s="17"/>
      <c r="V27" s="17"/>
      <c r="W27" s="17"/>
      <c r="X27" s="17"/>
      <c r="Y27" s="171"/>
    </row>
    <row r="28" spans="1:25" ht="28.4" customHeight="1" thickBot="1" x14ac:dyDescent="0.4">
      <c r="A28" s="3"/>
      <c r="B28" s="12"/>
      <c r="C28" s="12"/>
      <c r="D28" s="12" t="s">
        <v>287</v>
      </c>
      <c r="E28" s="13">
        <f>SUM(E6:E26)</f>
        <v>20</v>
      </c>
      <c r="F28" s="13">
        <f>SUM(F6:F26)</f>
        <v>120</v>
      </c>
      <c r="G28" s="17"/>
      <c r="H28" s="407">
        <f>E28/F28</f>
        <v>0.16666666666666666</v>
      </c>
      <c r="I28" s="408"/>
      <c r="J28" s="408"/>
      <c r="K28" s="408"/>
      <c r="L28" s="408"/>
      <c r="M28" s="409"/>
      <c r="N28" s="16"/>
      <c r="O28" s="17"/>
      <c r="P28" s="3"/>
      <c r="Q28" s="3"/>
      <c r="R28" s="3"/>
      <c r="S28" s="3"/>
      <c r="T28" s="3"/>
      <c r="U28" s="3"/>
      <c r="V28" s="3"/>
      <c r="W28" s="3"/>
      <c r="X28" s="17"/>
      <c r="Y28" s="171"/>
    </row>
    <row r="29" spans="1:25" ht="31.4" customHeight="1" x14ac:dyDescent="0.35">
      <c r="A29" s="3"/>
      <c r="B29" s="14"/>
      <c r="C29" s="17"/>
      <c r="D29" s="17"/>
      <c r="E29" s="17"/>
      <c r="F29" s="17"/>
      <c r="G29" s="17"/>
      <c r="H29" s="17"/>
      <c r="I29" s="17"/>
      <c r="J29" s="17"/>
      <c r="K29" s="17"/>
      <c r="L29" s="14"/>
      <c r="M29" s="14"/>
      <c r="N29" s="16"/>
      <c r="O29" s="17"/>
      <c r="P29" s="18"/>
      <c r="Q29" s="18"/>
      <c r="R29" s="18"/>
      <c r="S29" s="18"/>
      <c r="T29" s="18"/>
      <c r="U29" s="18"/>
      <c r="V29" s="18"/>
      <c r="W29" s="18"/>
      <c r="X29" s="17"/>
      <c r="Y29" s="171"/>
    </row>
    <row r="30" spans="1:25" ht="15" customHeight="1" x14ac:dyDescent="0.35">
      <c r="A30" s="3"/>
      <c r="B30" s="3"/>
      <c r="C30" s="3"/>
      <c r="D30" s="3"/>
      <c r="E30" s="15"/>
      <c r="F30" s="17"/>
      <c r="G30" s="17"/>
      <c r="H30" s="17"/>
      <c r="I30" s="15"/>
      <c r="J30" s="15"/>
      <c r="K30" s="15"/>
      <c r="L30" s="15"/>
      <c r="M30" s="15"/>
      <c r="N30" s="16"/>
      <c r="O30" s="3"/>
      <c r="P30" s="18"/>
      <c r="Q30" s="18"/>
      <c r="R30" s="18"/>
      <c r="S30" s="18"/>
      <c r="T30" s="18"/>
      <c r="U30" s="18"/>
      <c r="V30" s="18"/>
      <c r="W30" s="18"/>
      <c r="X30" s="3"/>
      <c r="Y30" s="7"/>
    </row>
    <row r="31" spans="1:25" ht="15" customHeight="1" x14ac:dyDescent="0.35">
      <c r="A31" s="3"/>
      <c r="B31" s="3"/>
      <c r="C31" s="3"/>
      <c r="D31" s="3"/>
      <c r="E31" s="28"/>
      <c r="F31" s="25" t="s">
        <v>292</v>
      </c>
      <c r="G31" s="17"/>
      <c r="H31" s="17"/>
      <c r="I31" s="15"/>
      <c r="J31" s="15"/>
      <c r="K31" s="15"/>
      <c r="L31" s="15"/>
      <c r="M31" s="15"/>
      <c r="N31" s="16"/>
      <c r="O31" s="18"/>
      <c r="P31" s="18"/>
      <c r="Q31" s="18"/>
      <c r="R31" s="18"/>
      <c r="S31" s="18"/>
      <c r="T31" s="18"/>
      <c r="U31" s="18"/>
      <c r="V31" s="18"/>
      <c r="W31" s="18"/>
      <c r="X31" s="18"/>
      <c r="Y31" s="172"/>
    </row>
    <row r="32" spans="1:25" ht="15" customHeight="1" thickBot="1" x14ac:dyDescent="0.4">
      <c r="A32" s="3"/>
      <c r="B32" s="3"/>
      <c r="C32" s="3"/>
      <c r="D32" s="21"/>
      <c r="E32" s="21"/>
      <c r="F32" s="17"/>
      <c r="G32" s="17"/>
      <c r="H32" s="17"/>
      <c r="I32" s="15"/>
      <c r="J32" s="15"/>
      <c r="K32" s="15"/>
      <c r="L32" s="15"/>
      <c r="M32" s="15"/>
      <c r="N32" s="16"/>
      <c r="O32" s="18"/>
      <c r="P32" s="18"/>
      <c r="Q32" s="18"/>
      <c r="R32" s="18"/>
      <c r="S32" s="18"/>
      <c r="T32" s="18"/>
      <c r="U32" s="18"/>
      <c r="V32" s="18"/>
      <c r="W32" s="18"/>
      <c r="X32" s="18"/>
      <c r="Y32" s="172"/>
    </row>
    <row r="33" spans="1:25" ht="22.5" customHeight="1" thickBot="1" x14ac:dyDescent="0.4">
      <c r="A33" s="3"/>
      <c r="B33" s="26"/>
      <c r="C33" s="26"/>
      <c r="D33" s="26" t="s">
        <v>282</v>
      </c>
      <c r="E33" s="22">
        <f>E6</f>
        <v>8</v>
      </c>
      <c r="F33" s="27" t="s">
        <v>284</v>
      </c>
      <c r="G33" s="27"/>
      <c r="H33" s="27"/>
      <c r="I33" s="27"/>
      <c r="J33" s="27"/>
      <c r="K33" s="27"/>
      <c r="L33" s="27"/>
      <c r="M33" s="27"/>
      <c r="N33" s="16"/>
      <c r="O33" s="18"/>
      <c r="P33" s="18"/>
      <c r="Q33" s="18"/>
      <c r="R33" s="18"/>
      <c r="S33" s="18"/>
      <c r="T33" s="18"/>
      <c r="U33" s="18"/>
      <c r="V33" s="18"/>
      <c r="W33" s="18"/>
      <c r="X33" s="18"/>
      <c r="Y33" s="172"/>
    </row>
    <row r="34" spans="1:25" ht="22.5" customHeight="1" thickBot="1" x14ac:dyDescent="0.4">
      <c r="A34" s="3"/>
      <c r="B34" s="26"/>
      <c r="C34" s="26"/>
      <c r="D34" s="26" t="s">
        <v>283</v>
      </c>
      <c r="E34" s="23">
        <f>SUM(E6:E15)</f>
        <v>20</v>
      </c>
      <c r="F34" s="27" t="s">
        <v>285</v>
      </c>
      <c r="G34" s="27"/>
      <c r="H34" s="27"/>
      <c r="I34" s="27"/>
      <c r="J34" s="27"/>
      <c r="K34" s="27"/>
      <c r="L34" s="27"/>
      <c r="M34" s="27"/>
      <c r="N34" s="16"/>
      <c r="O34" s="18"/>
      <c r="P34" s="3"/>
      <c r="Q34" s="3"/>
      <c r="R34" s="3"/>
      <c r="S34" s="3"/>
      <c r="T34" s="3"/>
      <c r="U34" s="3"/>
      <c r="V34" s="3"/>
      <c r="W34" s="3"/>
      <c r="X34" s="18"/>
      <c r="Y34" s="172"/>
    </row>
    <row r="35" spans="1:25" ht="22.5" customHeight="1" thickBot="1" x14ac:dyDescent="0.4">
      <c r="A35" s="3"/>
      <c r="B35" s="26"/>
      <c r="C35" s="26"/>
      <c r="D35" s="26" t="s">
        <v>288</v>
      </c>
      <c r="E35" s="24">
        <f>SUM(E6:E26)</f>
        <v>20</v>
      </c>
      <c r="F35" s="27" t="s">
        <v>286</v>
      </c>
      <c r="G35" s="27"/>
      <c r="H35" s="27"/>
      <c r="I35" s="27"/>
      <c r="J35" s="27"/>
      <c r="K35" s="27"/>
      <c r="L35" s="27"/>
      <c r="M35" s="27"/>
      <c r="N35" s="16"/>
      <c r="O35" s="18"/>
      <c r="P35" s="3"/>
      <c r="Q35" s="3"/>
      <c r="R35" s="3"/>
      <c r="S35" s="3"/>
      <c r="T35" s="3"/>
      <c r="U35" s="3"/>
      <c r="V35" s="3"/>
      <c r="W35" s="3"/>
      <c r="X35" s="18"/>
      <c r="Y35" s="172"/>
    </row>
    <row r="36" spans="1:25" ht="15" customHeight="1" x14ac:dyDescent="0.35">
      <c r="A36" s="3"/>
      <c r="B36" s="20"/>
      <c r="C36" s="15"/>
      <c r="D36" s="3"/>
      <c r="E36" s="3"/>
      <c r="F36" s="3"/>
      <c r="G36" s="17"/>
      <c r="H36" s="17"/>
      <c r="I36" s="3"/>
      <c r="J36" s="3"/>
      <c r="K36" s="3"/>
      <c r="L36" s="3"/>
      <c r="M36" s="3"/>
      <c r="N36" s="16"/>
      <c r="O36" s="3"/>
      <c r="P36" s="3"/>
      <c r="Q36" s="3"/>
      <c r="R36" s="3"/>
      <c r="S36" s="3"/>
      <c r="T36" s="3"/>
      <c r="U36" s="3"/>
      <c r="V36" s="3"/>
      <c r="W36" s="3"/>
      <c r="X36" s="3"/>
      <c r="Y36" s="7"/>
    </row>
    <row r="37" spans="1:25" ht="15" customHeight="1" x14ac:dyDescent="0.35">
      <c r="A37" s="3"/>
      <c r="B37" s="3"/>
      <c r="C37" s="3"/>
      <c r="D37" s="20"/>
      <c r="E37" s="3"/>
      <c r="F37" s="3"/>
      <c r="G37" s="17"/>
      <c r="H37" s="17"/>
      <c r="I37" s="3"/>
      <c r="J37" s="3"/>
      <c r="K37" s="3"/>
      <c r="L37" s="3"/>
      <c r="M37" s="3"/>
      <c r="N37" s="16"/>
      <c r="O37" s="3"/>
      <c r="P37" s="3"/>
      <c r="Q37" s="3"/>
      <c r="R37" s="3"/>
      <c r="S37" s="3"/>
      <c r="T37" s="3"/>
      <c r="U37" s="3"/>
      <c r="V37" s="3"/>
      <c r="W37" s="3"/>
      <c r="X37" s="3"/>
      <c r="Y37" s="7"/>
    </row>
    <row r="38" spans="1:25" ht="17.25" customHeight="1" x14ac:dyDescent="0.35">
      <c r="A38" s="3"/>
      <c r="B38" s="3"/>
      <c r="C38" s="3"/>
      <c r="D38" s="20"/>
      <c r="E38" s="3"/>
      <c r="F38" s="3"/>
      <c r="G38" s="17"/>
      <c r="H38" s="17"/>
      <c r="I38" s="3"/>
      <c r="J38" s="3"/>
      <c r="K38" s="3"/>
      <c r="L38" s="3"/>
      <c r="M38" s="3"/>
      <c r="N38" s="16"/>
      <c r="O38" s="3"/>
      <c r="P38" s="3"/>
      <c r="Q38" s="3"/>
      <c r="R38" s="3"/>
      <c r="S38" s="3"/>
      <c r="T38" s="3"/>
      <c r="U38" s="3"/>
      <c r="V38" s="3"/>
      <c r="W38" s="3"/>
      <c r="X38" s="3"/>
      <c r="Y38" s="7"/>
    </row>
    <row r="39" spans="1:25" ht="17.2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7"/>
    </row>
    <row r="40" spans="1:25" ht="17.2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7"/>
    </row>
    <row r="41" spans="1:25" ht="17.2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7"/>
    </row>
    <row r="42" spans="1:25" ht="17.2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7"/>
    </row>
    <row r="43" spans="1:25" ht="17.25" customHeight="1" x14ac:dyDescent="0.3">
      <c r="A43" s="3"/>
      <c r="B43" s="3"/>
      <c r="C43" s="3"/>
      <c r="D43" s="3"/>
      <c r="E43" s="3"/>
      <c r="F43" s="3"/>
      <c r="G43" s="3"/>
      <c r="H43" s="3"/>
      <c r="I43" s="3"/>
      <c r="J43" s="3"/>
      <c r="K43" s="3"/>
      <c r="L43" s="3"/>
      <c r="M43" s="3"/>
      <c r="N43" s="3"/>
      <c r="O43" s="3"/>
      <c r="P43" s="3"/>
      <c r="Q43" s="3"/>
      <c r="R43" s="3"/>
      <c r="S43" s="3"/>
      <c r="T43" s="3"/>
      <c r="V43" s="3"/>
      <c r="W43" s="3"/>
      <c r="X43" s="236" t="s">
        <v>299</v>
      </c>
      <c r="Y43" s="7"/>
    </row>
    <row r="44" spans="1:25" ht="8.2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5" customHeight="1" x14ac:dyDescent="0.25">
      <c r="E45" s="4"/>
      <c r="F45" s="4"/>
      <c r="G45" s="4"/>
      <c r="H45" s="4"/>
      <c r="I45" s="4"/>
      <c r="J45" s="4"/>
      <c r="K45" s="4"/>
      <c r="L45" s="4"/>
      <c r="M45" s="4"/>
    </row>
    <row r="46" spans="1:25" ht="15" customHeight="1" x14ac:dyDescent="0.25">
      <c r="E46" s="4"/>
      <c r="F46" s="4"/>
      <c r="G46" s="4"/>
      <c r="H46" s="4"/>
      <c r="I46" s="4"/>
      <c r="J46" s="4"/>
      <c r="K46" s="4"/>
      <c r="L46" s="4"/>
      <c r="M46" s="4"/>
    </row>
    <row r="47" spans="1:25" ht="15" customHeight="1" x14ac:dyDescent="0.25">
      <c r="E47" s="4"/>
      <c r="F47" s="4"/>
      <c r="G47" s="4"/>
      <c r="H47" s="4"/>
      <c r="I47" s="4"/>
      <c r="J47" s="4"/>
      <c r="K47" s="4"/>
      <c r="L47" s="4"/>
      <c r="M47" s="4"/>
    </row>
    <row r="48" spans="1:25" ht="15" customHeight="1" x14ac:dyDescent="0.25">
      <c r="E48" s="4"/>
      <c r="F48" s="4"/>
      <c r="G48" s="4"/>
      <c r="H48" s="4"/>
      <c r="I48" s="4"/>
      <c r="J48" s="4"/>
      <c r="K48" s="4"/>
      <c r="L48" s="4"/>
      <c r="M48" s="4"/>
    </row>
    <row r="49" s="4" customFormat="1" ht="15" customHeight="1" x14ac:dyDescent="0.25"/>
    <row r="50" s="4" customFormat="1" ht="15" customHeight="1" x14ac:dyDescent="0.25"/>
    <row r="51" s="4" customFormat="1" ht="15" customHeight="1" x14ac:dyDescent="0.25"/>
  </sheetData>
  <dataConsolidate/>
  <mergeCells count="21">
    <mergeCell ref="H6:M6"/>
    <mergeCell ref="H8:I8"/>
    <mergeCell ref="H9:M9"/>
    <mergeCell ref="H10:M10"/>
    <mergeCell ref="H11:I11"/>
    <mergeCell ref="H28:M28"/>
    <mergeCell ref="H24:M24"/>
    <mergeCell ref="H25:M25"/>
    <mergeCell ref="H26:I26"/>
    <mergeCell ref="H7:M7"/>
    <mergeCell ref="H12:K12"/>
    <mergeCell ref="H13:I13"/>
    <mergeCell ref="H16:I16"/>
    <mergeCell ref="H23:J23"/>
    <mergeCell ref="H14:J14"/>
    <mergeCell ref="H15:J15"/>
    <mergeCell ref="H17:J17"/>
    <mergeCell ref="H18:J18"/>
    <mergeCell ref="H19:I19"/>
    <mergeCell ref="H20:I20"/>
    <mergeCell ref="H22:I22"/>
  </mergeCells>
  <phoneticPr fontId="32" type="noConversion"/>
  <conditionalFormatting sqref="H6:M6">
    <cfRule type="dataBar" priority="38">
      <dataBar showValue="0">
        <cfvo type="num" val="0"/>
        <cfvo type="num" val="1"/>
        <color theme="4" tint="-0.249977111117893"/>
      </dataBar>
      <extLst>
        <ext xmlns:x14="http://schemas.microsoft.com/office/spreadsheetml/2009/9/main" uri="{B025F937-C7B1-47D3-B67F-A62EFF666E3E}">
          <x14:id>{E14C03D4-3894-44AF-98C3-A86F939E1EBB}</x14:id>
        </ext>
      </extLst>
    </cfRule>
  </conditionalFormatting>
  <conditionalFormatting sqref="H7">
    <cfRule type="dataBar" priority="27">
      <dataBar showValue="0">
        <cfvo type="num" val="0"/>
        <cfvo type="num" val="1"/>
        <color theme="4" tint="-0.249977111117893"/>
      </dataBar>
      <extLst>
        <ext xmlns:x14="http://schemas.microsoft.com/office/spreadsheetml/2009/9/main" uri="{B025F937-C7B1-47D3-B67F-A62EFF666E3E}">
          <x14:id>{9CE6DCB7-B851-4E0E-AAB6-7BF37700FACF}</x14:id>
        </ext>
      </extLst>
    </cfRule>
  </conditionalFormatting>
  <conditionalFormatting sqref="H8:I8">
    <cfRule type="dataBar" priority="25">
      <dataBar showValue="0">
        <cfvo type="num" val="0"/>
        <cfvo type="num" val="1"/>
        <color theme="4" tint="-0.249977111117893"/>
      </dataBar>
      <extLst>
        <ext xmlns:x14="http://schemas.microsoft.com/office/spreadsheetml/2009/9/main" uri="{B025F937-C7B1-47D3-B67F-A62EFF666E3E}">
          <x14:id>{7BBE46CF-506E-4894-855F-67CCAFEEAA93}</x14:id>
        </ext>
      </extLst>
    </cfRule>
  </conditionalFormatting>
  <conditionalFormatting sqref="H16:I16">
    <cfRule type="dataBar" priority="22">
      <dataBar showValue="0">
        <cfvo type="num" val="0"/>
        <cfvo type="num" val="1"/>
        <color theme="7" tint="-0.249977111117893"/>
      </dataBar>
      <extLst>
        <ext xmlns:x14="http://schemas.microsoft.com/office/spreadsheetml/2009/9/main" uri="{B025F937-C7B1-47D3-B67F-A62EFF666E3E}">
          <x14:id>{BCFC45AE-EFCD-4055-AAD4-F595A45AF483}</x14:id>
        </ext>
      </extLst>
    </cfRule>
  </conditionalFormatting>
  <conditionalFormatting sqref="H19:I19">
    <cfRule type="dataBar" priority="21">
      <dataBar showValue="0">
        <cfvo type="num" val="0"/>
        <cfvo type="num" val="1"/>
        <color theme="7" tint="-0.249977111117893"/>
      </dataBar>
      <extLst>
        <ext xmlns:x14="http://schemas.microsoft.com/office/spreadsheetml/2009/9/main" uri="{B025F937-C7B1-47D3-B67F-A62EFF666E3E}">
          <x14:id>{E1C1AC0A-8773-4095-B797-E78B2CE7D725}</x14:id>
        </ext>
      </extLst>
    </cfRule>
  </conditionalFormatting>
  <conditionalFormatting sqref="H20:I20">
    <cfRule type="dataBar" priority="20">
      <dataBar showValue="0">
        <cfvo type="num" val="0"/>
        <cfvo type="num" val="1"/>
        <color theme="7" tint="-0.249977111117893"/>
      </dataBar>
      <extLst>
        <ext xmlns:x14="http://schemas.microsoft.com/office/spreadsheetml/2009/9/main" uri="{B025F937-C7B1-47D3-B67F-A62EFF666E3E}">
          <x14:id>{AD99F2A9-8F01-4D43-BCF9-9A492C5B8414}</x14:id>
        </ext>
      </extLst>
    </cfRule>
  </conditionalFormatting>
  <conditionalFormatting sqref="H25">
    <cfRule type="dataBar" priority="18">
      <dataBar showValue="0">
        <cfvo type="num" val="0"/>
        <cfvo type="num" val="1"/>
        <color theme="9" tint="-0.249977111117893"/>
      </dataBar>
      <extLst>
        <ext xmlns:x14="http://schemas.microsoft.com/office/spreadsheetml/2009/9/main" uri="{B025F937-C7B1-47D3-B67F-A62EFF666E3E}">
          <x14:id>{D70ACA0D-109F-46ED-81B6-31027FEDE240}</x14:id>
        </ext>
      </extLst>
    </cfRule>
  </conditionalFormatting>
  <conditionalFormatting sqref="H26:I26">
    <cfRule type="dataBar" priority="17">
      <dataBar showValue="0">
        <cfvo type="num" val="0"/>
        <cfvo type="num" val="1"/>
        <color theme="9" tint="-0.249977111117893"/>
      </dataBar>
      <extLst>
        <ext xmlns:x14="http://schemas.microsoft.com/office/spreadsheetml/2009/9/main" uri="{B025F937-C7B1-47D3-B67F-A62EFF666E3E}">
          <x14:id>{03794EDC-3F98-4ED4-88CA-355C5C20DE1F}</x14:id>
        </ext>
      </extLst>
    </cfRule>
  </conditionalFormatting>
  <conditionalFormatting sqref="H9:M9">
    <cfRule type="dataBar" priority="16">
      <dataBar showValue="0">
        <cfvo type="num" val="0"/>
        <cfvo type="num" val="1"/>
        <color theme="4" tint="-0.249977111117893"/>
      </dataBar>
      <extLst>
        <ext xmlns:x14="http://schemas.microsoft.com/office/spreadsheetml/2009/9/main" uri="{B025F937-C7B1-47D3-B67F-A62EFF666E3E}">
          <x14:id>{D30D65B6-6BA3-4B0F-8F5F-F122F0F1F5B7}</x14:id>
        </ext>
      </extLst>
    </cfRule>
  </conditionalFormatting>
  <conditionalFormatting sqref="H10:M10">
    <cfRule type="dataBar" priority="15">
      <dataBar showValue="0">
        <cfvo type="num" val="0"/>
        <cfvo type="num" val="1"/>
        <color theme="4" tint="-0.249977111117893"/>
      </dataBar>
      <extLst>
        <ext xmlns:x14="http://schemas.microsoft.com/office/spreadsheetml/2009/9/main" uri="{B025F937-C7B1-47D3-B67F-A62EFF666E3E}">
          <x14:id>{143831E0-2745-4337-A160-83754C037F78}</x14:id>
        </ext>
      </extLst>
    </cfRule>
  </conditionalFormatting>
  <conditionalFormatting sqref="H12:K12">
    <cfRule type="dataBar" priority="14">
      <dataBar showValue="0">
        <cfvo type="num" val="0"/>
        <cfvo type="num" val="1"/>
        <color theme="6" tint="-0.249977111117893"/>
      </dataBar>
      <extLst>
        <ext xmlns:x14="http://schemas.microsoft.com/office/spreadsheetml/2009/9/main" uri="{B025F937-C7B1-47D3-B67F-A62EFF666E3E}">
          <x14:id>{3E9F8CFE-EC61-45DE-BBAD-119C793BC1C8}</x14:id>
        </ext>
      </extLst>
    </cfRule>
  </conditionalFormatting>
  <conditionalFormatting sqref="H14:J14">
    <cfRule type="dataBar" priority="13">
      <dataBar showValue="0">
        <cfvo type="num" val="0"/>
        <cfvo type="num" val="1"/>
        <color theme="6" tint="-0.249977111117893"/>
      </dataBar>
      <extLst>
        <ext xmlns:x14="http://schemas.microsoft.com/office/spreadsheetml/2009/9/main" uri="{B025F937-C7B1-47D3-B67F-A62EFF666E3E}">
          <x14:id>{39E55545-DB98-4F8E-B9D8-F069E2F4678E}</x14:id>
        </ext>
      </extLst>
    </cfRule>
  </conditionalFormatting>
  <conditionalFormatting sqref="H15:J15">
    <cfRule type="dataBar" priority="12">
      <dataBar showValue="0">
        <cfvo type="num" val="0"/>
        <cfvo type="num" val="1"/>
        <color theme="6" tint="-0.249977111117893"/>
      </dataBar>
      <extLst>
        <ext xmlns:x14="http://schemas.microsoft.com/office/spreadsheetml/2009/9/main" uri="{B025F937-C7B1-47D3-B67F-A62EFF666E3E}">
          <x14:id>{7DE3AA33-CBC1-49DE-8162-D14EC80353B9}</x14:id>
        </ext>
      </extLst>
    </cfRule>
  </conditionalFormatting>
  <conditionalFormatting sqref="H13:I13">
    <cfRule type="dataBar" priority="11">
      <dataBar showValue="0">
        <cfvo type="num" val="0"/>
        <cfvo type="num" val="1"/>
        <color theme="6" tint="-0.249977111117893"/>
      </dataBar>
      <extLst>
        <ext xmlns:x14="http://schemas.microsoft.com/office/spreadsheetml/2009/9/main" uri="{B025F937-C7B1-47D3-B67F-A62EFF666E3E}">
          <x14:id>{926D88FF-6030-4DA4-AF5E-9A776B18EB7B}</x14:id>
        </ext>
      </extLst>
    </cfRule>
  </conditionalFormatting>
  <conditionalFormatting sqref="H11:I11">
    <cfRule type="dataBar" priority="10">
      <dataBar showValue="0">
        <cfvo type="num" val="0"/>
        <cfvo type="num" val="1"/>
        <color theme="6" tint="-0.249977111117893"/>
      </dataBar>
      <extLst>
        <ext xmlns:x14="http://schemas.microsoft.com/office/spreadsheetml/2009/9/main" uri="{B025F937-C7B1-47D3-B67F-A62EFF666E3E}">
          <x14:id>{CD05AE84-22FB-4D7D-929F-7F860EF830DA}</x14:id>
        </ext>
      </extLst>
    </cfRule>
  </conditionalFormatting>
  <conditionalFormatting sqref="H17:J17">
    <cfRule type="dataBar" priority="9">
      <dataBar showValue="0">
        <cfvo type="num" val="0"/>
        <cfvo type="num" val="1"/>
        <color theme="7" tint="-0.249977111117893"/>
      </dataBar>
      <extLst>
        <ext xmlns:x14="http://schemas.microsoft.com/office/spreadsheetml/2009/9/main" uri="{B025F937-C7B1-47D3-B67F-A62EFF666E3E}">
          <x14:id>{05A263B9-BB72-4587-ACF3-8DD0BCC746E6}</x14:id>
        </ext>
      </extLst>
    </cfRule>
  </conditionalFormatting>
  <conditionalFormatting sqref="H18:J18">
    <cfRule type="dataBar" priority="8">
      <dataBar showValue="0">
        <cfvo type="num" val="0"/>
        <cfvo type="num" val="1"/>
        <color theme="7" tint="-0.249977111117893"/>
      </dataBar>
      <extLst>
        <ext xmlns:x14="http://schemas.microsoft.com/office/spreadsheetml/2009/9/main" uri="{B025F937-C7B1-47D3-B67F-A62EFF666E3E}">
          <x14:id>{06515051-F856-47E0-8F96-12C319FD39BE}</x14:id>
        </ext>
      </extLst>
    </cfRule>
  </conditionalFormatting>
  <conditionalFormatting sqref="H23:J23">
    <cfRule type="dataBar" priority="7">
      <dataBar showValue="0">
        <cfvo type="num" val="0"/>
        <cfvo type="num" val="1"/>
        <color theme="7" tint="-0.249977111117893"/>
      </dataBar>
      <extLst>
        <ext xmlns:x14="http://schemas.microsoft.com/office/spreadsheetml/2009/9/main" uri="{B025F937-C7B1-47D3-B67F-A62EFF666E3E}">
          <x14:id>{6968B1EC-24FE-4C8B-B6FF-CB6F10597D71}</x14:id>
        </ext>
      </extLst>
    </cfRule>
  </conditionalFormatting>
  <conditionalFormatting sqref="H21">
    <cfRule type="dataBar" priority="6">
      <dataBar showValue="0">
        <cfvo type="num" val="0"/>
        <cfvo type="num" val="1"/>
        <color theme="7" tint="-0.249977111117893"/>
      </dataBar>
      <extLst>
        <ext xmlns:x14="http://schemas.microsoft.com/office/spreadsheetml/2009/9/main" uri="{B025F937-C7B1-47D3-B67F-A62EFF666E3E}">
          <x14:id>{76D65B5E-A568-418A-B342-406279705B1E}</x14:id>
        </ext>
      </extLst>
    </cfRule>
  </conditionalFormatting>
  <conditionalFormatting sqref="H28:M28">
    <cfRule type="dataBar" priority="3">
      <dataBar showValue="0">
        <cfvo type="num" val="0"/>
        <cfvo type="num" val="1"/>
        <color rgb="FFD6007B"/>
      </dataBar>
      <extLst>
        <ext xmlns:x14="http://schemas.microsoft.com/office/spreadsheetml/2009/9/main" uri="{B025F937-C7B1-47D3-B67F-A62EFF666E3E}">
          <x14:id>{39962344-163E-4507-BD61-7AA2F7FE5A29}</x14:id>
        </ext>
      </extLst>
    </cfRule>
  </conditionalFormatting>
  <conditionalFormatting sqref="H24">
    <cfRule type="dataBar" priority="2">
      <dataBar showValue="0">
        <cfvo type="num" val="0"/>
        <cfvo type="num" val="1"/>
        <color theme="9" tint="-0.249977111117893"/>
      </dataBar>
      <extLst>
        <ext xmlns:x14="http://schemas.microsoft.com/office/spreadsheetml/2009/9/main" uri="{B025F937-C7B1-47D3-B67F-A62EFF666E3E}">
          <x14:id>{0DCD270A-E6E5-4DA0-846D-E1AF990B6D28}</x14:id>
        </ext>
      </extLst>
    </cfRule>
  </conditionalFormatting>
  <conditionalFormatting sqref="H22:I22">
    <cfRule type="dataBar" priority="1">
      <dataBar showValue="0">
        <cfvo type="num" val="0"/>
        <cfvo type="num" val="1"/>
        <color theme="7" tint="-0.249977111117893"/>
      </dataBar>
      <extLst>
        <ext xmlns:x14="http://schemas.microsoft.com/office/spreadsheetml/2009/9/main" uri="{B025F937-C7B1-47D3-B67F-A62EFF666E3E}">
          <x14:id>{51837E8D-951C-4BD6-9A43-0559F17D4CE4}</x14:id>
        </ext>
      </extLst>
    </cfRule>
  </conditionalFormatting>
  <pageMargins left="0.7" right="0.7" top="0.75" bottom="0.75" header="0.3" footer="0.3"/>
  <pageSetup paperSize="8" scale="42" orientation="landscape" r:id="rId1"/>
  <drawing r:id="rId2"/>
  <extLst>
    <ext xmlns:x14="http://schemas.microsoft.com/office/spreadsheetml/2009/9/main" uri="{78C0D931-6437-407d-A8EE-F0AAD7539E65}">
      <x14:conditionalFormattings>
        <x14:conditionalFormatting xmlns:xm="http://schemas.microsoft.com/office/excel/2006/main">
          <x14:cfRule type="dataBar" id="{E14C03D4-3894-44AF-98C3-A86F939E1EBB}">
            <x14:dataBar minLength="0" maxLength="100">
              <x14:cfvo type="num">
                <xm:f>0</xm:f>
              </x14:cfvo>
              <x14:cfvo type="num">
                <xm:f>1</xm:f>
              </x14:cfvo>
              <x14:negativeFillColor rgb="FFFF0000"/>
              <x14:axisColor rgb="FF000000"/>
            </x14:dataBar>
          </x14:cfRule>
          <xm:sqref>H6:M6</xm:sqref>
        </x14:conditionalFormatting>
        <x14:conditionalFormatting xmlns:xm="http://schemas.microsoft.com/office/excel/2006/main">
          <x14:cfRule type="dataBar" id="{9CE6DCB7-B851-4E0E-AAB6-7BF37700FACF}">
            <x14:dataBar minLength="0" maxLength="100">
              <x14:cfvo type="num">
                <xm:f>0</xm:f>
              </x14:cfvo>
              <x14:cfvo type="num">
                <xm:f>1</xm:f>
              </x14:cfvo>
              <x14:negativeFillColor rgb="FFFF0000"/>
              <x14:axisColor rgb="FF000000"/>
            </x14:dataBar>
          </x14:cfRule>
          <xm:sqref>H7</xm:sqref>
        </x14:conditionalFormatting>
        <x14:conditionalFormatting xmlns:xm="http://schemas.microsoft.com/office/excel/2006/main">
          <x14:cfRule type="dataBar" id="{7BBE46CF-506E-4894-855F-67CCAFEEAA93}">
            <x14:dataBar minLength="0" maxLength="100">
              <x14:cfvo type="num">
                <xm:f>0</xm:f>
              </x14:cfvo>
              <x14:cfvo type="num">
                <xm:f>1</xm:f>
              </x14:cfvo>
              <x14:negativeFillColor rgb="FFFF0000"/>
              <x14:axisColor rgb="FF000000"/>
            </x14:dataBar>
          </x14:cfRule>
          <xm:sqref>H8:I8</xm:sqref>
        </x14:conditionalFormatting>
        <x14:conditionalFormatting xmlns:xm="http://schemas.microsoft.com/office/excel/2006/main">
          <x14:cfRule type="dataBar" id="{BCFC45AE-EFCD-4055-AAD4-F595A45AF483}">
            <x14:dataBar minLength="0" maxLength="100">
              <x14:cfvo type="num">
                <xm:f>0</xm:f>
              </x14:cfvo>
              <x14:cfvo type="num">
                <xm:f>1</xm:f>
              </x14:cfvo>
              <x14:negativeFillColor rgb="FFFF0000"/>
              <x14:axisColor rgb="FF000000"/>
            </x14:dataBar>
          </x14:cfRule>
          <xm:sqref>H16:I16</xm:sqref>
        </x14:conditionalFormatting>
        <x14:conditionalFormatting xmlns:xm="http://schemas.microsoft.com/office/excel/2006/main">
          <x14:cfRule type="dataBar" id="{E1C1AC0A-8773-4095-B797-E78B2CE7D725}">
            <x14:dataBar minLength="0" maxLength="100">
              <x14:cfvo type="num">
                <xm:f>0</xm:f>
              </x14:cfvo>
              <x14:cfvo type="num">
                <xm:f>1</xm:f>
              </x14:cfvo>
              <x14:negativeFillColor rgb="FFFF0000"/>
              <x14:axisColor rgb="FF000000"/>
            </x14:dataBar>
          </x14:cfRule>
          <xm:sqref>H19:I19</xm:sqref>
        </x14:conditionalFormatting>
        <x14:conditionalFormatting xmlns:xm="http://schemas.microsoft.com/office/excel/2006/main">
          <x14:cfRule type="dataBar" id="{AD99F2A9-8F01-4D43-BCF9-9A492C5B8414}">
            <x14:dataBar minLength="0" maxLength="100">
              <x14:cfvo type="num">
                <xm:f>0</xm:f>
              </x14:cfvo>
              <x14:cfvo type="num">
                <xm:f>1</xm:f>
              </x14:cfvo>
              <x14:negativeFillColor rgb="FFFF0000"/>
              <x14:axisColor rgb="FF000000"/>
            </x14:dataBar>
          </x14:cfRule>
          <xm:sqref>H20:I20</xm:sqref>
        </x14:conditionalFormatting>
        <x14:conditionalFormatting xmlns:xm="http://schemas.microsoft.com/office/excel/2006/main">
          <x14:cfRule type="dataBar" id="{D70ACA0D-109F-46ED-81B6-31027FEDE240}">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H25</xm:sqref>
        </x14:conditionalFormatting>
        <x14:conditionalFormatting xmlns:xm="http://schemas.microsoft.com/office/excel/2006/main">
          <x14:cfRule type="dataBar" id="{03794EDC-3F98-4ED4-88CA-355C5C20DE1F}">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H26:I26</xm:sqref>
        </x14:conditionalFormatting>
        <x14:conditionalFormatting xmlns:xm="http://schemas.microsoft.com/office/excel/2006/main">
          <x14:cfRule type="dataBar" id="{D30D65B6-6BA3-4B0F-8F5F-F122F0F1F5B7}">
            <x14:dataBar minLength="0" maxLength="100">
              <x14:cfvo type="num">
                <xm:f>0</xm:f>
              </x14:cfvo>
              <x14:cfvo type="num">
                <xm:f>1</xm:f>
              </x14:cfvo>
              <x14:negativeFillColor rgb="FFFF0000"/>
              <x14:axisColor rgb="FF000000"/>
            </x14:dataBar>
          </x14:cfRule>
          <xm:sqref>H9:M9</xm:sqref>
        </x14:conditionalFormatting>
        <x14:conditionalFormatting xmlns:xm="http://schemas.microsoft.com/office/excel/2006/main">
          <x14:cfRule type="dataBar" id="{143831E0-2745-4337-A160-83754C037F78}">
            <x14:dataBar minLength="0" maxLength="100">
              <x14:cfvo type="num">
                <xm:f>0</xm:f>
              </x14:cfvo>
              <x14:cfvo type="num">
                <xm:f>1</xm:f>
              </x14:cfvo>
              <x14:negativeFillColor rgb="FFFF0000"/>
              <x14:axisColor rgb="FF000000"/>
            </x14:dataBar>
          </x14:cfRule>
          <xm:sqref>H10:M10</xm:sqref>
        </x14:conditionalFormatting>
        <x14:conditionalFormatting xmlns:xm="http://schemas.microsoft.com/office/excel/2006/main">
          <x14:cfRule type="dataBar" id="{3E9F8CFE-EC61-45DE-BBAD-119C793BC1C8}">
            <x14:dataBar minLength="0" maxLength="100">
              <x14:cfvo type="num">
                <xm:f>0</xm:f>
              </x14:cfvo>
              <x14:cfvo type="num">
                <xm:f>1</xm:f>
              </x14:cfvo>
              <x14:negativeFillColor rgb="FFFF0000"/>
              <x14:axisColor rgb="FF000000"/>
            </x14:dataBar>
          </x14:cfRule>
          <xm:sqref>H12:K12</xm:sqref>
        </x14:conditionalFormatting>
        <x14:conditionalFormatting xmlns:xm="http://schemas.microsoft.com/office/excel/2006/main">
          <x14:cfRule type="dataBar" id="{39E55545-DB98-4F8E-B9D8-F069E2F4678E}">
            <x14:dataBar minLength="0" maxLength="100">
              <x14:cfvo type="num">
                <xm:f>0</xm:f>
              </x14:cfvo>
              <x14:cfvo type="num">
                <xm:f>1</xm:f>
              </x14:cfvo>
              <x14:negativeFillColor rgb="FFFF0000"/>
              <x14:axisColor rgb="FF000000"/>
            </x14:dataBar>
          </x14:cfRule>
          <xm:sqref>H14:J14</xm:sqref>
        </x14:conditionalFormatting>
        <x14:conditionalFormatting xmlns:xm="http://schemas.microsoft.com/office/excel/2006/main">
          <x14:cfRule type="dataBar" id="{7DE3AA33-CBC1-49DE-8162-D14EC80353B9}">
            <x14:dataBar minLength="0" maxLength="100">
              <x14:cfvo type="num">
                <xm:f>0</xm:f>
              </x14:cfvo>
              <x14:cfvo type="num">
                <xm:f>1</xm:f>
              </x14:cfvo>
              <x14:negativeFillColor rgb="FFFF0000"/>
              <x14:axisColor rgb="FF000000"/>
            </x14:dataBar>
          </x14:cfRule>
          <xm:sqref>H15:J15</xm:sqref>
        </x14:conditionalFormatting>
        <x14:conditionalFormatting xmlns:xm="http://schemas.microsoft.com/office/excel/2006/main">
          <x14:cfRule type="dataBar" id="{926D88FF-6030-4DA4-AF5E-9A776B18EB7B}">
            <x14:dataBar minLength="0" maxLength="100">
              <x14:cfvo type="num">
                <xm:f>0</xm:f>
              </x14:cfvo>
              <x14:cfvo type="num">
                <xm:f>1</xm:f>
              </x14:cfvo>
              <x14:negativeFillColor rgb="FFFF0000"/>
              <x14:axisColor rgb="FF000000"/>
            </x14:dataBar>
          </x14:cfRule>
          <xm:sqref>H13:I13</xm:sqref>
        </x14:conditionalFormatting>
        <x14:conditionalFormatting xmlns:xm="http://schemas.microsoft.com/office/excel/2006/main">
          <x14:cfRule type="dataBar" id="{CD05AE84-22FB-4D7D-929F-7F860EF830DA}">
            <x14:dataBar minLength="0" maxLength="100">
              <x14:cfvo type="num">
                <xm:f>0</xm:f>
              </x14:cfvo>
              <x14:cfvo type="num">
                <xm:f>1</xm:f>
              </x14:cfvo>
              <x14:negativeFillColor rgb="FFFF0000"/>
              <x14:axisColor rgb="FF000000"/>
            </x14:dataBar>
          </x14:cfRule>
          <xm:sqref>H11:I11</xm:sqref>
        </x14:conditionalFormatting>
        <x14:conditionalFormatting xmlns:xm="http://schemas.microsoft.com/office/excel/2006/main">
          <x14:cfRule type="dataBar" id="{05A263B9-BB72-4587-ACF3-8DD0BCC746E6}">
            <x14:dataBar minLength="0" maxLength="100">
              <x14:cfvo type="num">
                <xm:f>0</xm:f>
              </x14:cfvo>
              <x14:cfvo type="num">
                <xm:f>1</xm:f>
              </x14:cfvo>
              <x14:negativeFillColor rgb="FFFF0000"/>
              <x14:axisColor rgb="FF000000"/>
            </x14:dataBar>
          </x14:cfRule>
          <xm:sqref>H17:J17</xm:sqref>
        </x14:conditionalFormatting>
        <x14:conditionalFormatting xmlns:xm="http://schemas.microsoft.com/office/excel/2006/main">
          <x14:cfRule type="dataBar" id="{06515051-F856-47E0-8F96-12C319FD39BE}">
            <x14:dataBar minLength="0" maxLength="100">
              <x14:cfvo type="num">
                <xm:f>0</xm:f>
              </x14:cfvo>
              <x14:cfvo type="num">
                <xm:f>1</xm:f>
              </x14:cfvo>
              <x14:negativeFillColor rgb="FFFF0000"/>
              <x14:axisColor rgb="FF000000"/>
            </x14:dataBar>
          </x14:cfRule>
          <xm:sqref>H18:J18</xm:sqref>
        </x14:conditionalFormatting>
        <x14:conditionalFormatting xmlns:xm="http://schemas.microsoft.com/office/excel/2006/main">
          <x14:cfRule type="dataBar" id="{6968B1EC-24FE-4C8B-B6FF-CB6F10597D71}">
            <x14:dataBar minLength="0" maxLength="100">
              <x14:cfvo type="num">
                <xm:f>0</xm:f>
              </x14:cfvo>
              <x14:cfvo type="num">
                <xm:f>1</xm:f>
              </x14:cfvo>
              <x14:negativeFillColor rgb="FFFF0000"/>
              <x14:axisColor rgb="FF000000"/>
            </x14:dataBar>
          </x14:cfRule>
          <xm:sqref>H23:J23</xm:sqref>
        </x14:conditionalFormatting>
        <x14:conditionalFormatting xmlns:xm="http://schemas.microsoft.com/office/excel/2006/main">
          <x14:cfRule type="dataBar" id="{76D65B5E-A568-418A-B342-406279705B1E}">
            <x14:dataBar minLength="0" maxLength="100">
              <x14:cfvo type="num">
                <xm:f>0</xm:f>
              </x14:cfvo>
              <x14:cfvo type="num">
                <xm:f>1</xm:f>
              </x14:cfvo>
              <x14:negativeFillColor rgb="FFFF0000"/>
              <x14:axisColor rgb="FF000000"/>
            </x14:dataBar>
          </x14:cfRule>
          <xm:sqref>H21</xm:sqref>
        </x14:conditionalFormatting>
        <x14:conditionalFormatting xmlns:xm="http://schemas.microsoft.com/office/excel/2006/main">
          <x14:cfRule type="dataBar" id="{39962344-163E-4507-BD61-7AA2F7FE5A29}">
            <x14:dataBar minLength="0" maxLength="100" border="1" negativeBarBorderColorSameAsPositive="0">
              <x14:cfvo type="num">
                <xm:f>0</xm:f>
              </x14:cfvo>
              <x14:cfvo type="num">
                <xm:f>1</xm:f>
              </x14:cfvo>
              <x14:borderColor rgb="FFD6007B"/>
              <x14:negativeFillColor rgb="FFFF0000"/>
              <x14:negativeBorderColor rgb="FFFF0000"/>
              <x14:axisColor rgb="FF000000"/>
            </x14:dataBar>
          </x14:cfRule>
          <xm:sqref>H28:M28</xm:sqref>
        </x14:conditionalFormatting>
        <x14:conditionalFormatting xmlns:xm="http://schemas.microsoft.com/office/excel/2006/main">
          <x14:cfRule type="dataBar" id="{0DCD270A-E6E5-4DA0-846D-E1AF990B6D28}">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H24</xm:sqref>
        </x14:conditionalFormatting>
        <x14:conditionalFormatting xmlns:xm="http://schemas.microsoft.com/office/excel/2006/main">
          <x14:cfRule type="dataBar" id="{51837E8D-951C-4BD6-9A43-0559F17D4CE4}">
            <x14:dataBar minLength="0" maxLength="100">
              <x14:cfvo type="num">
                <xm:f>0</xm:f>
              </x14:cfvo>
              <x14:cfvo type="num">
                <xm:f>1</xm:f>
              </x14:cfvo>
              <x14:negativeFillColor rgb="FFFF0000"/>
              <x14:axisColor rgb="FF000000"/>
            </x14:dataBar>
          </x14:cfRule>
          <xm:sqref>H22:I22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Z160"/>
  <sheetViews>
    <sheetView zoomScale="80" zoomScaleNormal="80" workbookViewId="0">
      <selection activeCell="D125" sqref="D125"/>
    </sheetView>
  </sheetViews>
  <sheetFormatPr defaultColWidth="9.1796875" defaultRowHeight="12.5" x14ac:dyDescent="0.25"/>
  <cols>
    <col min="1" max="1" width="8.453125" style="4" customWidth="1"/>
    <col min="2" max="2" width="8.453125" style="6" customWidth="1"/>
    <col min="3" max="3" width="99.1796875" style="4" customWidth="1"/>
    <col min="4" max="5" width="8.453125" style="4" customWidth="1"/>
    <col min="6" max="6" width="5.453125" style="5" customWidth="1"/>
    <col min="7" max="12" width="6.81640625" style="5" customWidth="1"/>
    <col min="13" max="13" width="2.81640625" style="4" customWidth="1"/>
    <col min="14" max="14" width="17.7265625" style="4" customWidth="1"/>
    <col min="15" max="15" width="16.7265625" style="4" bestFit="1" customWidth="1"/>
    <col min="16" max="16" width="1.7265625" style="4" customWidth="1"/>
    <col min="17" max="16384" width="9.1796875" style="4"/>
  </cols>
  <sheetData>
    <row r="1" spans="1:26" ht="120" customHeight="1" x14ac:dyDescent="0.25">
      <c r="A1" s="44"/>
      <c r="B1" s="44"/>
      <c r="C1" s="44"/>
      <c r="D1" s="44"/>
      <c r="E1" s="44"/>
      <c r="F1" s="44"/>
      <c r="G1" s="44"/>
      <c r="H1" s="44"/>
      <c r="I1" s="44"/>
      <c r="J1" s="44"/>
      <c r="K1" s="44"/>
      <c r="L1" s="44"/>
      <c r="M1" s="44"/>
      <c r="N1" s="44"/>
      <c r="O1" s="44"/>
      <c r="P1" s="44"/>
    </row>
    <row r="2" spans="1:26" ht="50.15" customHeight="1" thickBot="1" x14ac:dyDescent="0.3">
      <c r="A2" s="3"/>
      <c r="B2" s="3"/>
      <c r="C2" s="3"/>
      <c r="D2" s="3"/>
      <c r="E2" s="3"/>
      <c r="F2" s="3"/>
      <c r="G2" s="46" t="s">
        <v>132</v>
      </c>
      <c r="H2" s="3"/>
      <c r="I2" s="3"/>
      <c r="J2" s="3"/>
      <c r="K2" s="3"/>
      <c r="L2" s="3"/>
      <c r="M2" s="3"/>
      <c r="N2" s="3"/>
      <c r="O2" s="3"/>
      <c r="P2" s="7"/>
    </row>
    <row r="3" spans="1:26" ht="13.5" customHeight="1" thickBot="1" x14ac:dyDescent="0.3">
      <c r="A3" s="3"/>
      <c r="B3" s="3"/>
      <c r="C3" s="3"/>
      <c r="D3" s="3"/>
      <c r="E3" s="3"/>
      <c r="F3" s="47">
        <v>0</v>
      </c>
      <c r="G3" s="48">
        <v>2</v>
      </c>
      <c r="H3" s="49">
        <v>4</v>
      </c>
      <c r="I3" s="49">
        <v>6</v>
      </c>
      <c r="J3" s="49">
        <v>8</v>
      </c>
      <c r="K3" s="49">
        <v>10</v>
      </c>
      <c r="L3" s="49">
        <v>12</v>
      </c>
      <c r="M3" s="50"/>
      <c r="N3" s="3"/>
      <c r="O3" s="3"/>
      <c r="P3" s="7"/>
    </row>
    <row r="4" spans="1:26" ht="50.15" customHeight="1" x14ac:dyDescent="0.25">
      <c r="A4" s="3"/>
      <c r="B4" s="420" t="s">
        <v>0</v>
      </c>
      <c r="C4" s="421"/>
      <c r="D4" s="421"/>
      <c r="E4" s="422"/>
      <c r="F4" s="51"/>
      <c r="G4" s="29"/>
      <c r="H4" s="29"/>
      <c r="I4" s="29"/>
      <c r="J4" s="29"/>
      <c r="K4" s="29"/>
      <c r="L4" s="29"/>
      <c r="M4" s="52"/>
      <c r="N4" s="3"/>
      <c r="O4" s="43"/>
      <c r="P4" s="9"/>
      <c r="S4" s="372"/>
      <c r="T4" s="372"/>
      <c r="U4" s="372"/>
      <c r="V4" s="372"/>
      <c r="W4" s="372"/>
      <c r="X4" s="372"/>
      <c r="Y4" s="372"/>
      <c r="Z4" s="372"/>
    </row>
    <row r="5" spans="1:26" ht="13.5" customHeight="1" x14ac:dyDescent="0.25">
      <c r="A5" s="3"/>
      <c r="B5" s="423" t="s">
        <v>1</v>
      </c>
      <c r="C5" s="424"/>
      <c r="D5" s="424"/>
      <c r="E5" s="425"/>
      <c r="F5" s="51"/>
      <c r="G5" s="30"/>
      <c r="H5" s="30"/>
      <c r="I5" s="30"/>
      <c r="J5" s="30"/>
      <c r="K5" s="30"/>
      <c r="L5" s="30"/>
      <c r="M5" s="53"/>
      <c r="N5" s="3"/>
      <c r="O5" s="3"/>
      <c r="P5" s="7"/>
      <c r="S5" s="372"/>
      <c r="T5" s="372"/>
      <c r="U5" s="372"/>
      <c r="V5" s="372"/>
      <c r="W5" s="372"/>
      <c r="X5" s="372"/>
      <c r="Y5" s="372"/>
      <c r="Z5" s="372"/>
    </row>
    <row r="6" spans="1:26" ht="26.5" customHeight="1" thickBot="1" x14ac:dyDescent="0.3">
      <c r="A6" s="3"/>
      <c r="B6" s="426" t="s">
        <v>198</v>
      </c>
      <c r="C6" s="427"/>
      <c r="D6" s="427"/>
      <c r="E6" s="428"/>
      <c r="F6" s="51"/>
      <c r="G6" s="30"/>
      <c r="H6" s="30"/>
      <c r="I6" s="30"/>
      <c r="J6" s="30"/>
      <c r="K6" s="30"/>
      <c r="L6" s="30"/>
      <c r="M6" s="53"/>
      <c r="N6" s="3"/>
      <c r="O6" s="3"/>
      <c r="P6" s="7"/>
      <c r="S6" s="372"/>
      <c r="T6" s="372"/>
      <c r="U6" s="372"/>
      <c r="V6" s="372"/>
      <c r="W6" s="372"/>
      <c r="X6" s="372"/>
      <c r="Y6" s="372"/>
      <c r="Z6" s="372"/>
    </row>
    <row r="7" spans="1:26" ht="27" customHeight="1" thickBot="1" x14ac:dyDescent="0.3">
      <c r="A7" s="3"/>
      <c r="B7" s="114" t="s">
        <v>2</v>
      </c>
      <c r="C7" s="124" t="s">
        <v>173</v>
      </c>
      <c r="D7" s="118">
        <f>COUNTIF(D9:D14,"TRUE")*2</f>
        <v>8</v>
      </c>
      <c r="E7" s="119" t="s">
        <v>290</v>
      </c>
      <c r="F7" s="51"/>
      <c r="G7" s="407">
        <f>D7/D8</f>
        <v>0.66666666666666663</v>
      </c>
      <c r="H7" s="408"/>
      <c r="I7" s="408"/>
      <c r="J7" s="408"/>
      <c r="K7" s="408"/>
      <c r="L7" s="409"/>
      <c r="M7" s="53"/>
      <c r="N7" s="3"/>
      <c r="O7" s="3"/>
      <c r="P7" s="7"/>
      <c r="Q7" s="373">
        <v>0</v>
      </c>
      <c r="S7" s="372"/>
      <c r="T7" s="372"/>
      <c r="U7" s="372"/>
      <c r="V7" s="372"/>
      <c r="W7" s="372"/>
      <c r="X7" s="372"/>
      <c r="Y7" s="372"/>
      <c r="Z7" s="372"/>
    </row>
    <row r="8" spans="1:26" ht="27" customHeight="1" x14ac:dyDescent="0.25">
      <c r="A8" s="3"/>
      <c r="B8" s="115"/>
      <c r="C8" s="261" t="s">
        <v>434</v>
      </c>
      <c r="D8" s="71">
        <v>12</v>
      </c>
      <c r="E8" s="60" t="s">
        <v>291</v>
      </c>
      <c r="F8" s="51"/>
      <c r="G8" s="30"/>
      <c r="H8" s="30"/>
      <c r="I8" s="30"/>
      <c r="J8" s="30"/>
      <c r="K8" s="30"/>
      <c r="L8" s="30"/>
      <c r="M8" s="53"/>
      <c r="N8" s="3"/>
      <c r="O8" s="3"/>
      <c r="P8" s="7"/>
      <c r="Q8" s="373">
        <v>1</v>
      </c>
      <c r="S8" s="372"/>
      <c r="T8" s="372"/>
      <c r="U8" s="372"/>
      <c r="V8" s="372"/>
      <c r="W8" s="372"/>
      <c r="X8" s="372"/>
      <c r="Y8" s="372"/>
      <c r="Z8" s="372"/>
    </row>
    <row r="9" spans="1:26" ht="27" customHeight="1" x14ac:dyDescent="0.25">
      <c r="A9" s="3"/>
      <c r="B9" s="115"/>
      <c r="C9" s="95"/>
      <c r="D9" s="120" t="b">
        <v>1</v>
      </c>
      <c r="E9" s="121"/>
      <c r="F9" s="51"/>
      <c r="G9" s="30"/>
      <c r="H9" s="30"/>
      <c r="I9" s="30"/>
      <c r="J9" s="30"/>
      <c r="K9" s="30"/>
      <c r="L9" s="30"/>
      <c r="M9" s="53"/>
      <c r="N9" s="3"/>
      <c r="O9" s="3"/>
      <c r="P9" s="7"/>
      <c r="Q9" s="373">
        <v>2</v>
      </c>
      <c r="S9" s="372"/>
      <c r="T9" s="372"/>
      <c r="U9" s="372"/>
      <c r="V9" s="372"/>
      <c r="W9" s="372"/>
      <c r="X9" s="372"/>
      <c r="Y9" s="372"/>
      <c r="Z9" s="372"/>
    </row>
    <row r="10" spans="1:26" ht="27" customHeight="1" x14ac:dyDescent="0.25">
      <c r="A10" s="3"/>
      <c r="B10" s="116"/>
      <c r="C10" s="95"/>
      <c r="D10" s="120" t="b">
        <v>1</v>
      </c>
      <c r="E10" s="121"/>
      <c r="F10" s="51"/>
      <c r="G10" s="30"/>
      <c r="H10" s="30"/>
      <c r="I10" s="30"/>
      <c r="J10" s="30"/>
      <c r="K10" s="30"/>
      <c r="L10" s="30"/>
      <c r="M10" s="53"/>
      <c r="N10" s="3"/>
      <c r="O10" s="3"/>
      <c r="P10" s="7"/>
      <c r="Q10" s="373">
        <v>3</v>
      </c>
      <c r="S10" s="372"/>
      <c r="T10" s="372"/>
      <c r="U10" s="372"/>
      <c r="V10" s="372"/>
      <c r="W10" s="372"/>
      <c r="X10" s="372"/>
      <c r="Y10" s="372"/>
      <c r="Z10" s="372"/>
    </row>
    <row r="11" spans="1:26" ht="27" customHeight="1" x14ac:dyDescent="0.25">
      <c r="A11" s="3"/>
      <c r="B11" s="116"/>
      <c r="C11" s="95"/>
      <c r="D11" s="120" t="b">
        <v>1</v>
      </c>
      <c r="E11" s="121"/>
      <c r="F11" s="51"/>
      <c r="G11" s="30"/>
      <c r="H11" s="30"/>
      <c r="I11" s="30"/>
      <c r="J11" s="30"/>
      <c r="K11" s="30"/>
      <c r="L11" s="30"/>
      <c r="M11" s="53"/>
      <c r="N11" s="3"/>
      <c r="O11" s="3"/>
      <c r="P11" s="7"/>
      <c r="Q11" s="373">
        <v>4</v>
      </c>
      <c r="S11" s="372"/>
      <c r="T11" s="372"/>
      <c r="U11" s="372"/>
      <c r="V11" s="372"/>
      <c r="W11" s="372"/>
      <c r="X11" s="372"/>
      <c r="Y11" s="372"/>
      <c r="Z11" s="372"/>
    </row>
    <row r="12" spans="1:26" ht="27" customHeight="1" x14ac:dyDescent="0.25">
      <c r="A12" s="3"/>
      <c r="B12" s="116"/>
      <c r="C12" s="95"/>
      <c r="D12" s="120" t="b">
        <v>1</v>
      </c>
      <c r="E12" s="121"/>
      <c r="F12" s="51"/>
      <c r="G12" s="30"/>
      <c r="H12" s="30"/>
      <c r="I12" s="30"/>
      <c r="J12" s="30"/>
      <c r="K12" s="30"/>
      <c r="L12" s="30"/>
      <c r="M12" s="53"/>
      <c r="N12" s="3"/>
      <c r="O12" s="3"/>
      <c r="P12" s="7"/>
      <c r="Q12" s="373">
        <v>8</v>
      </c>
      <c r="S12" s="372"/>
      <c r="T12" s="372"/>
      <c r="U12" s="372"/>
      <c r="V12" s="372"/>
      <c r="W12" s="372"/>
      <c r="X12" s="372"/>
      <c r="Y12" s="372"/>
      <c r="Z12" s="372"/>
    </row>
    <row r="13" spans="1:26" ht="27" customHeight="1" x14ac:dyDescent="0.25">
      <c r="A13" s="3"/>
      <c r="B13" s="116"/>
      <c r="C13" s="95"/>
      <c r="D13" s="120" t="b">
        <v>0</v>
      </c>
      <c r="E13" s="121"/>
      <c r="F13" s="51"/>
      <c r="G13" s="30"/>
      <c r="H13" s="30"/>
      <c r="I13" s="30"/>
      <c r="J13" s="30"/>
      <c r="K13" s="30"/>
      <c r="L13" s="30"/>
      <c r="M13" s="53"/>
      <c r="N13" s="3"/>
      <c r="O13" s="3"/>
      <c r="P13" s="7"/>
      <c r="Q13" s="373">
        <v>9</v>
      </c>
      <c r="S13" s="372"/>
      <c r="T13" s="372"/>
      <c r="U13" s="372"/>
      <c r="V13" s="372"/>
      <c r="W13" s="372"/>
      <c r="X13" s="372"/>
      <c r="Y13" s="372"/>
      <c r="Z13" s="372"/>
    </row>
    <row r="14" spans="1:26" ht="27" customHeight="1" thickBot="1" x14ac:dyDescent="0.3">
      <c r="A14" s="3"/>
      <c r="B14" s="116"/>
      <c r="C14" s="95"/>
      <c r="D14" s="120" t="b">
        <v>0</v>
      </c>
      <c r="E14" s="121"/>
      <c r="F14" s="51"/>
      <c r="G14" s="30"/>
      <c r="H14" s="30"/>
      <c r="I14" s="30"/>
      <c r="J14" s="30"/>
      <c r="K14" s="30"/>
      <c r="L14" s="30"/>
      <c r="M14" s="53"/>
      <c r="N14" s="3"/>
      <c r="O14" s="3"/>
      <c r="P14" s="7"/>
      <c r="Q14" s="373">
        <v>10</v>
      </c>
      <c r="S14" s="372"/>
      <c r="T14" s="372"/>
      <c r="U14" s="372"/>
      <c r="V14" s="372"/>
      <c r="W14" s="372"/>
      <c r="X14" s="372"/>
      <c r="Y14" s="372"/>
      <c r="Z14" s="372"/>
    </row>
    <row r="15" spans="1:26" ht="27" customHeight="1" thickBot="1" x14ac:dyDescent="0.4">
      <c r="A15" s="3"/>
      <c r="B15" s="114" t="s">
        <v>8</v>
      </c>
      <c r="C15" s="124" t="s">
        <v>261</v>
      </c>
      <c r="D15" s="118">
        <f>COUNTIF(D17:D28,"TRUE")</f>
        <v>6</v>
      </c>
      <c r="E15" s="119" t="s">
        <v>290</v>
      </c>
      <c r="F15" s="54"/>
      <c r="G15" s="407">
        <f>D15/D16</f>
        <v>0.5</v>
      </c>
      <c r="H15" s="408"/>
      <c r="I15" s="408"/>
      <c r="J15" s="408"/>
      <c r="K15" s="409"/>
      <c r="L15" s="33"/>
      <c r="M15" s="57"/>
      <c r="N15" s="3"/>
      <c r="O15" s="3"/>
      <c r="P15" s="7"/>
      <c r="Q15" s="373">
        <v>11</v>
      </c>
    </row>
    <row r="16" spans="1:26" ht="27" customHeight="1" x14ac:dyDescent="0.35">
      <c r="A16" s="3"/>
      <c r="B16" s="115"/>
      <c r="C16" s="261" t="s">
        <v>301</v>
      </c>
      <c r="D16" s="71">
        <v>12</v>
      </c>
      <c r="E16" s="60" t="s">
        <v>291</v>
      </c>
      <c r="F16" s="54"/>
      <c r="G16" s="31"/>
      <c r="H16" s="31"/>
      <c r="I16" s="31"/>
      <c r="J16" s="31"/>
      <c r="K16" s="31"/>
      <c r="L16" s="31"/>
      <c r="M16" s="57"/>
      <c r="N16" s="3"/>
      <c r="O16" s="3"/>
      <c r="P16" s="7"/>
      <c r="Q16" s="373">
        <v>12</v>
      </c>
    </row>
    <row r="17" spans="1:16" ht="27" customHeight="1" x14ac:dyDescent="0.35">
      <c r="A17" s="3"/>
      <c r="B17" s="115"/>
      <c r="C17" s="95"/>
      <c r="D17" s="120" t="b">
        <v>0</v>
      </c>
      <c r="E17" s="121"/>
      <c r="F17" s="54"/>
      <c r="G17" s="31"/>
      <c r="H17" s="31"/>
      <c r="I17" s="31"/>
      <c r="J17" s="31"/>
      <c r="K17" s="31"/>
      <c r="L17" s="31"/>
      <c r="M17" s="57"/>
      <c r="N17" s="3"/>
      <c r="O17" s="3"/>
      <c r="P17" s="7"/>
    </row>
    <row r="18" spans="1:16" ht="27" customHeight="1" x14ac:dyDescent="0.35">
      <c r="A18" s="3"/>
      <c r="B18" s="115"/>
      <c r="C18" s="95"/>
      <c r="D18" s="120" t="b">
        <v>0</v>
      </c>
      <c r="E18" s="121"/>
      <c r="F18" s="54"/>
      <c r="G18" s="31"/>
      <c r="H18" s="31"/>
      <c r="I18" s="31"/>
      <c r="J18" s="31"/>
      <c r="K18" s="31"/>
      <c r="L18" s="31"/>
      <c r="M18" s="57"/>
      <c r="N18" s="3"/>
      <c r="O18" s="3"/>
      <c r="P18" s="7"/>
    </row>
    <row r="19" spans="1:16" ht="27" customHeight="1" x14ac:dyDescent="0.35">
      <c r="A19" s="3"/>
      <c r="B19" s="115"/>
      <c r="C19" s="95"/>
      <c r="D19" s="120" t="b">
        <v>1</v>
      </c>
      <c r="E19" s="121"/>
      <c r="F19" s="54"/>
      <c r="G19" s="31"/>
      <c r="H19" s="31"/>
      <c r="I19" s="31"/>
      <c r="J19" s="31"/>
      <c r="K19" s="31"/>
      <c r="L19" s="31"/>
      <c r="M19" s="57"/>
      <c r="N19" s="3"/>
      <c r="O19" s="3"/>
      <c r="P19" s="7"/>
    </row>
    <row r="20" spans="1:16" ht="27" customHeight="1" x14ac:dyDescent="0.35">
      <c r="A20" s="3"/>
      <c r="B20" s="115"/>
      <c r="C20" s="95"/>
      <c r="D20" s="120" t="b">
        <v>1</v>
      </c>
      <c r="E20" s="121"/>
      <c r="F20" s="54"/>
      <c r="G20" s="31"/>
      <c r="H20" s="31"/>
      <c r="I20" s="31"/>
      <c r="J20" s="31"/>
      <c r="K20" s="31"/>
      <c r="L20" s="31"/>
      <c r="M20" s="57"/>
      <c r="N20" s="3"/>
      <c r="O20" s="3"/>
      <c r="P20" s="7"/>
    </row>
    <row r="21" spans="1:16" ht="27" customHeight="1" x14ac:dyDescent="0.35">
      <c r="A21" s="3"/>
      <c r="B21" s="115"/>
      <c r="C21" s="95"/>
      <c r="D21" s="120" t="b">
        <v>1</v>
      </c>
      <c r="E21" s="121"/>
      <c r="F21" s="54"/>
      <c r="G21" s="31"/>
      <c r="H21" s="31"/>
      <c r="I21" s="31"/>
      <c r="J21" s="31"/>
      <c r="K21" s="31"/>
      <c r="L21" s="31"/>
      <c r="M21" s="57"/>
      <c r="N21" s="3"/>
      <c r="O21" s="3"/>
      <c r="P21" s="7"/>
    </row>
    <row r="22" spans="1:16" ht="27" customHeight="1" x14ac:dyDescent="0.35">
      <c r="A22" s="3"/>
      <c r="B22" s="115"/>
      <c r="C22" s="95"/>
      <c r="D22" s="120" t="b">
        <v>1</v>
      </c>
      <c r="E22" s="121"/>
      <c r="F22" s="54"/>
      <c r="G22" s="31"/>
      <c r="H22" s="31"/>
      <c r="I22" s="31"/>
      <c r="J22" s="31"/>
      <c r="K22" s="31"/>
      <c r="L22" s="31"/>
      <c r="M22" s="57"/>
      <c r="N22" s="3"/>
      <c r="O22" s="3"/>
      <c r="P22" s="7"/>
    </row>
    <row r="23" spans="1:16" ht="27" customHeight="1" x14ac:dyDescent="0.35">
      <c r="A23" s="3"/>
      <c r="B23" s="115"/>
      <c r="C23" s="95"/>
      <c r="D23" s="120" t="b">
        <v>1</v>
      </c>
      <c r="E23" s="121"/>
      <c r="F23" s="54"/>
      <c r="G23" s="31"/>
      <c r="H23" s="31"/>
      <c r="I23" s="31"/>
      <c r="J23" s="31"/>
      <c r="K23" s="31"/>
      <c r="L23" s="31"/>
      <c r="M23" s="57"/>
      <c r="N23" s="3"/>
      <c r="O23" s="3"/>
      <c r="P23" s="7"/>
    </row>
    <row r="24" spans="1:16" ht="27" customHeight="1" x14ac:dyDescent="0.35">
      <c r="A24" s="3"/>
      <c r="B24" s="115"/>
      <c r="C24" s="95"/>
      <c r="D24" s="120" t="b">
        <v>1</v>
      </c>
      <c r="E24" s="121"/>
      <c r="F24" s="54"/>
      <c r="G24" s="31"/>
      <c r="H24" s="31"/>
      <c r="I24" s="31"/>
      <c r="J24" s="31"/>
      <c r="K24" s="31"/>
      <c r="L24" s="31"/>
      <c r="M24" s="57"/>
      <c r="N24" s="3"/>
      <c r="O24" s="3"/>
      <c r="P24" s="7"/>
    </row>
    <row r="25" spans="1:16" ht="27" customHeight="1" x14ac:dyDescent="0.35">
      <c r="A25" s="3"/>
      <c r="B25" s="115"/>
      <c r="C25" s="95"/>
      <c r="D25" s="120" t="b">
        <v>0</v>
      </c>
      <c r="E25" s="121"/>
      <c r="F25" s="54"/>
      <c r="G25" s="31"/>
      <c r="H25" s="31"/>
      <c r="I25" s="31"/>
      <c r="J25" s="31"/>
      <c r="K25" s="31"/>
      <c r="L25" s="31"/>
      <c r="M25" s="57"/>
      <c r="N25" s="3"/>
      <c r="O25" s="3"/>
      <c r="P25" s="7"/>
    </row>
    <row r="26" spans="1:16" ht="27" customHeight="1" x14ac:dyDescent="0.35">
      <c r="A26" s="3"/>
      <c r="B26" s="115"/>
      <c r="C26" s="95"/>
      <c r="D26" s="120" t="b">
        <v>0</v>
      </c>
      <c r="E26" s="121"/>
      <c r="F26" s="54"/>
      <c r="G26" s="31"/>
      <c r="H26" s="31"/>
      <c r="I26" s="31"/>
      <c r="J26" s="31"/>
      <c r="K26" s="31"/>
      <c r="L26" s="31"/>
      <c r="M26" s="57"/>
      <c r="N26" s="3"/>
      <c r="O26" s="3"/>
      <c r="P26" s="7"/>
    </row>
    <row r="27" spans="1:16" ht="27" customHeight="1" x14ac:dyDescent="0.35">
      <c r="A27" s="3"/>
      <c r="B27" s="115"/>
      <c r="C27" s="95"/>
      <c r="D27" s="120" t="b">
        <v>0</v>
      </c>
      <c r="E27" s="121"/>
      <c r="F27" s="54"/>
      <c r="G27" s="33"/>
      <c r="H27" s="237"/>
      <c r="I27" s="31"/>
      <c r="J27" s="31"/>
      <c r="K27" s="31"/>
      <c r="L27" s="31"/>
      <c r="M27" s="57"/>
      <c r="N27" s="3"/>
      <c r="O27" s="3"/>
      <c r="P27" s="7"/>
    </row>
    <row r="28" spans="1:16" ht="27" customHeight="1" thickBot="1" x14ac:dyDescent="0.4">
      <c r="A28" s="3"/>
      <c r="B28" s="115"/>
      <c r="C28" s="95"/>
      <c r="D28" s="120" t="b">
        <v>0</v>
      </c>
      <c r="E28" s="121"/>
      <c r="F28" s="54"/>
      <c r="G28" s="33"/>
      <c r="H28" s="237"/>
      <c r="I28" s="31"/>
      <c r="J28" s="31"/>
      <c r="K28" s="31"/>
      <c r="L28" s="31"/>
      <c r="M28" s="57"/>
      <c r="N28" s="3"/>
      <c r="O28" s="3"/>
      <c r="P28" s="7"/>
    </row>
    <row r="29" spans="1:16" ht="27" customHeight="1" thickBot="1" x14ac:dyDescent="0.3">
      <c r="A29" s="3"/>
      <c r="B29" s="114" t="s">
        <v>9</v>
      </c>
      <c r="C29" s="124" t="s">
        <v>10</v>
      </c>
      <c r="D29" s="118">
        <f>COUNTIF(D31:D32,"TRUE")*2</f>
        <v>4</v>
      </c>
      <c r="E29" s="119" t="s">
        <v>290</v>
      </c>
      <c r="F29" s="51"/>
      <c r="G29" s="453">
        <f>D29/D30</f>
        <v>1</v>
      </c>
      <c r="H29" s="455"/>
      <c r="I29" s="31"/>
      <c r="J29" s="31"/>
      <c r="K29" s="31"/>
      <c r="L29" s="31"/>
      <c r="M29" s="53"/>
      <c r="N29" s="3"/>
      <c r="O29" s="3"/>
      <c r="P29" s="7"/>
    </row>
    <row r="30" spans="1:16" ht="27" customHeight="1" x14ac:dyDescent="0.35">
      <c r="A30" s="3"/>
      <c r="B30" s="115"/>
      <c r="C30" s="95"/>
      <c r="D30" s="71">
        <v>4</v>
      </c>
      <c r="E30" s="60" t="s">
        <v>291</v>
      </c>
      <c r="F30" s="55"/>
      <c r="G30" s="31"/>
      <c r="H30" s="31"/>
      <c r="I30" s="31"/>
      <c r="J30" s="31"/>
      <c r="K30" s="31"/>
      <c r="L30" s="31"/>
      <c r="M30" s="57"/>
      <c r="N30" s="3"/>
      <c r="O30" s="3"/>
      <c r="P30" s="7"/>
    </row>
    <row r="31" spans="1:16" ht="27" customHeight="1" x14ac:dyDescent="0.35">
      <c r="A31" s="3"/>
      <c r="B31" s="115"/>
      <c r="C31" s="95"/>
      <c r="D31" s="120" t="b">
        <v>1</v>
      </c>
      <c r="E31" s="121"/>
      <c r="F31" s="54"/>
      <c r="G31" s="31"/>
      <c r="H31" s="31"/>
      <c r="I31" s="31"/>
      <c r="J31" s="31"/>
      <c r="K31" s="31"/>
      <c r="L31" s="31"/>
      <c r="M31" s="57"/>
      <c r="N31" s="3"/>
      <c r="O31" s="3"/>
      <c r="P31" s="7"/>
    </row>
    <row r="32" spans="1:16" ht="27" customHeight="1" thickBot="1" x14ac:dyDescent="0.4">
      <c r="A32" s="3"/>
      <c r="B32" s="115"/>
      <c r="C32" s="95"/>
      <c r="D32" s="120" t="b">
        <v>1</v>
      </c>
      <c r="E32" s="121"/>
      <c r="F32" s="54"/>
      <c r="G32" s="31"/>
      <c r="H32" s="31"/>
      <c r="I32" s="31"/>
      <c r="J32" s="31"/>
      <c r="K32" s="31"/>
      <c r="L32" s="31"/>
      <c r="M32" s="57"/>
      <c r="N32" s="3"/>
      <c r="O32" s="3"/>
      <c r="P32" s="7"/>
    </row>
    <row r="33" spans="1:17" ht="27" customHeight="1" thickBot="1" x14ac:dyDescent="0.3">
      <c r="A33" s="3"/>
      <c r="B33" s="114" t="s">
        <v>14</v>
      </c>
      <c r="C33" s="124" t="s">
        <v>3</v>
      </c>
      <c r="D33" s="118">
        <f>IF(COUNTIF(D36:D40,"TRUE")=0,0,(COUNTIF(D36:D40,"TRUE")*2+2))</f>
        <v>0</v>
      </c>
      <c r="E33" s="119" t="s">
        <v>290</v>
      </c>
      <c r="F33" s="51"/>
      <c r="G33" s="453">
        <f>D33/D34</f>
        <v>0</v>
      </c>
      <c r="H33" s="454"/>
      <c r="I33" s="454"/>
      <c r="J33" s="454"/>
      <c r="K33" s="454"/>
      <c r="L33" s="455"/>
      <c r="M33" s="53"/>
      <c r="N33" s="3"/>
      <c r="O33" s="3"/>
      <c r="P33" s="7"/>
    </row>
    <row r="34" spans="1:17" ht="27" customHeight="1" x14ac:dyDescent="0.25">
      <c r="A34" s="3"/>
      <c r="B34" s="115"/>
      <c r="C34" s="262" t="s">
        <v>293</v>
      </c>
      <c r="D34" s="71">
        <v>12</v>
      </c>
      <c r="E34" s="60" t="s">
        <v>291</v>
      </c>
      <c r="F34" s="51"/>
      <c r="G34" s="30"/>
      <c r="H34" s="30"/>
      <c r="I34" s="30"/>
      <c r="J34" s="30"/>
      <c r="K34" s="30"/>
      <c r="L34" s="30"/>
      <c r="M34" s="53"/>
      <c r="N34" s="3"/>
      <c r="O34" s="3"/>
      <c r="P34" s="7"/>
      <c r="Q34" s="11"/>
    </row>
    <row r="35" spans="1:17" ht="27" customHeight="1" x14ac:dyDescent="0.25">
      <c r="A35" s="3"/>
      <c r="B35" s="115"/>
      <c r="C35" s="262" t="s">
        <v>294</v>
      </c>
      <c r="D35" s="120" t="b">
        <v>1</v>
      </c>
      <c r="E35" s="121"/>
      <c r="F35" s="51"/>
      <c r="G35" s="30"/>
      <c r="H35" s="30"/>
      <c r="I35" s="30"/>
      <c r="J35" s="30"/>
      <c r="K35" s="30"/>
      <c r="L35" s="30"/>
      <c r="M35" s="53"/>
      <c r="N35" s="3"/>
      <c r="O35" s="3"/>
      <c r="P35" s="7"/>
      <c r="Q35" s="11"/>
    </row>
    <row r="36" spans="1:17" ht="27" customHeight="1" x14ac:dyDescent="0.25">
      <c r="A36" s="3"/>
      <c r="B36" s="116"/>
      <c r="C36" s="95"/>
      <c r="D36" s="120" t="b">
        <v>0</v>
      </c>
      <c r="E36" s="121"/>
      <c r="F36" s="51"/>
      <c r="G36" s="30"/>
      <c r="H36" s="30"/>
      <c r="I36" s="30"/>
      <c r="J36" s="30"/>
      <c r="K36" s="30"/>
      <c r="L36" s="30"/>
      <c r="M36" s="53"/>
      <c r="N36" s="3"/>
      <c r="O36" s="3"/>
      <c r="P36" s="7"/>
      <c r="Q36" s="11"/>
    </row>
    <row r="37" spans="1:17" ht="27" customHeight="1" x14ac:dyDescent="0.25">
      <c r="A37" s="3"/>
      <c r="B37" s="116"/>
      <c r="C37" s="95"/>
      <c r="D37" s="120" t="b">
        <v>0</v>
      </c>
      <c r="E37" s="121"/>
      <c r="F37" s="51"/>
      <c r="G37" s="30"/>
      <c r="H37" s="30"/>
      <c r="I37" s="30"/>
      <c r="J37" s="30"/>
      <c r="K37" s="30"/>
      <c r="L37" s="30"/>
      <c r="M37" s="53"/>
      <c r="N37" s="3"/>
      <c r="O37" s="3"/>
      <c r="P37" s="7"/>
      <c r="Q37" s="11"/>
    </row>
    <row r="38" spans="1:17" ht="27" customHeight="1" x14ac:dyDescent="0.25">
      <c r="A38" s="3"/>
      <c r="B38" s="116"/>
      <c r="C38" s="95"/>
      <c r="D38" s="120" t="b">
        <v>0</v>
      </c>
      <c r="E38" s="121"/>
      <c r="F38" s="51"/>
      <c r="G38" s="30"/>
      <c r="H38" s="30"/>
      <c r="I38" s="30"/>
      <c r="J38" s="30"/>
      <c r="K38" s="30"/>
      <c r="L38" s="30"/>
      <c r="M38" s="53"/>
      <c r="N38" s="3"/>
      <c r="O38" s="3"/>
      <c r="P38" s="7"/>
      <c r="Q38" s="11"/>
    </row>
    <row r="39" spans="1:17" ht="27" customHeight="1" x14ac:dyDescent="0.25">
      <c r="A39" s="3"/>
      <c r="B39" s="116"/>
      <c r="C39" s="95"/>
      <c r="D39" s="120" t="b">
        <v>0</v>
      </c>
      <c r="E39" s="121"/>
      <c r="F39" s="51"/>
      <c r="G39" s="30"/>
      <c r="H39" s="30"/>
      <c r="I39" s="30"/>
      <c r="J39" s="30"/>
      <c r="K39" s="30"/>
      <c r="L39" s="30"/>
      <c r="M39" s="53"/>
      <c r="N39" s="3"/>
      <c r="O39" s="3"/>
      <c r="P39" s="7"/>
      <c r="Q39" s="11"/>
    </row>
    <row r="40" spans="1:17" ht="27" customHeight="1" thickBot="1" x14ac:dyDescent="0.3">
      <c r="A40" s="3"/>
      <c r="B40" s="117"/>
      <c r="C40" s="100"/>
      <c r="D40" s="122" t="b">
        <v>0</v>
      </c>
      <c r="E40" s="123"/>
      <c r="F40" s="51"/>
      <c r="G40" s="30"/>
      <c r="H40" s="30"/>
      <c r="I40" s="30"/>
      <c r="J40" s="30"/>
      <c r="K40" s="30"/>
      <c r="L40" s="30"/>
      <c r="M40" s="53"/>
      <c r="N40" s="3"/>
      <c r="O40" s="3"/>
      <c r="P40" s="7"/>
      <c r="Q40" s="11"/>
    </row>
    <row r="41" spans="1:17" ht="27" customHeight="1" thickBot="1" x14ac:dyDescent="0.3">
      <c r="A41" s="3"/>
      <c r="B41" s="114" t="s">
        <v>135</v>
      </c>
      <c r="C41" s="124" t="s">
        <v>76</v>
      </c>
      <c r="D41" s="118">
        <f>COUNTIF(D43:D48,"TRUE")*2</f>
        <v>0</v>
      </c>
      <c r="E41" s="119" t="s">
        <v>290</v>
      </c>
      <c r="F41" s="51"/>
      <c r="G41" s="453">
        <f>D41/D42</f>
        <v>0</v>
      </c>
      <c r="H41" s="454"/>
      <c r="I41" s="454"/>
      <c r="J41" s="454"/>
      <c r="K41" s="454"/>
      <c r="L41" s="455"/>
      <c r="M41" s="53"/>
      <c r="N41" s="3"/>
      <c r="O41" s="3"/>
      <c r="P41" s="7"/>
    </row>
    <row r="42" spans="1:17" ht="27" customHeight="1" x14ac:dyDescent="0.25">
      <c r="A42" s="3"/>
      <c r="B42" s="115"/>
      <c r="C42" s="262" t="s">
        <v>293</v>
      </c>
      <c r="D42" s="71">
        <v>12</v>
      </c>
      <c r="E42" s="60" t="s">
        <v>291</v>
      </c>
      <c r="F42" s="51"/>
      <c r="G42" s="30"/>
      <c r="H42" s="30"/>
      <c r="I42" s="30"/>
      <c r="J42" s="30"/>
      <c r="K42" s="30"/>
      <c r="L42" s="30"/>
      <c r="M42" s="53"/>
      <c r="N42" s="3"/>
      <c r="O42" s="3"/>
      <c r="P42" s="7"/>
      <c r="Q42" s="11"/>
    </row>
    <row r="43" spans="1:17" ht="27" customHeight="1" x14ac:dyDescent="0.25">
      <c r="A43" s="3"/>
      <c r="B43" s="115"/>
      <c r="C43" s="95"/>
      <c r="D43" s="120" t="b">
        <v>0</v>
      </c>
      <c r="E43" s="121"/>
      <c r="F43" s="51"/>
      <c r="G43" s="30"/>
      <c r="H43" s="30"/>
      <c r="I43" s="30"/>
      <c r="J43" s="30"/>
      <c r="K43" s="30"/>
      <c r="L43" s="30"/>
      <c r="M43" s="53"/>
      <c r="N43" s="3"/>
      <c r="O43" s="3"/>
      <c r="P43" s="7"/>
      <c r="Q43" s="11"/>
    </row>
    <row r="44" spans="1:17" ht="27" customHeight="1" x14ac:dyDescent="0.25">
      <c r="A44" s="3"/>
      <c r="B44" s="116"/>
      <c r="C44" s="95"/>
      <c r="D44" s="120" t="b">
        <v>0</v>
      </c>
      <c r="E44" s="121"/>
      <c r="F44" s="51"/>
      <c r="G44" s="30"/>
      <c r="H44" s="30"/>
      <c r="I44" s="30"/>
      <c r="J44" s="30"/>
      <c r="K44" s="30"/>
      <c r="L44" s="30"/>
      <c r="M44" s="53"/>
      <c r="N44" s="3"/>
      <c r="O44" s="3"/>
      <c r="P44" s="7"/>
      <c r="Q44" s="11"/>
    </row>
    <row r="45" spans="1:17" ht="27" customHeight="1" x14ac:dyDescent="0.25">
      <c r="A45" s="3"/>
      <c r="B45" s="116"/>
      <c r="C45" s="95"/>
      <c r="D45" s="120" t="b">
        <v>0</v>
      </c>
      <c r="E45" s="121"/>
      <c r="F45" s="51"/>
      <c r="G45" s="30"/>
      <c r="H45" s="30"/>
      <c r="I45" s="30"/>
      <c r="J45" s="30"/>
      <c r="K45" s="30"/>
      <c r="L45" s="30"/>
      <c r="M45" s="53"/>
      <c r="N45" s="3"/>
      <c r="O45" s="3"/>
      <c r="P45" s="7"/>
      <c r="Q45" s="11"/>
    </row>
    <row r="46" spans="1:17" ht="27" customHeight="1" x14ac:dyDescent="0.25">
      <c r="A46" s="3"/>
      <c r="B46" s="116"/>
      <c r="C46" s="95"/>
      <c r="D46" s="120" t="b">
        <v>0</v>
      </c>
      <c r="E46" s="121"/>
      <c r="F46" s="51"/>
      <c r="G46" s="30"/>
      <c r="H46" s="30"/>
      <c r="I46" s="30"/>
      <c r="J46" s="30"/>
      <c r="K46" s="30"/>
      <c r="L46" s="30"/>
      <c r="M46" s="53"/>
      <c r="N46" s="3"/>
      <c r="O46" s="3"/>
      <c r="P46" s="7"/>
      <c r="Q46" s="11"/>
    </row>
    <row r="47" spans="1:17" ht="27" customHeight="1" x14ac:dyDescent="0.25">
      <c r="A47" s="3"/>
      <c r="B47" s="116"/>
      <c r="C47" s="95"/>
      <c r="D47" s="120" t="b">
        <v>0</v>
      </c>
      <c r="E47" s="121"/>
      <c r="F47" s="51"/>
      <c r="G47" s="30"/>
      <c r="H47" s="30"/>
      <c r="I47" s="30"/>
      <c r="J47" s="30"/>
      <c r="K47" s="30"/>
      <c r="L47" s="30"/>
      <c r="M47" s="53"/>
      <c r="N47" s="3"/>
      <c r="O47" s="3"/>
      <c r="P47" s="7"/>
      <c r="Q47" s="11"/>
    </row>
    <row r="48" spans="1:17" ht="27" customHeight="1" x14ac:dyDescent="0.25">
      <c r="A48" s="3"/>
      <c r="B48" s="117"/>
      <c r="C48" s="100"/>
      <c r="D48" s="122" t="b">
        <v>0</v>
      </c>
      <c r="E48" s="123"/>
      <c r="F48" s="51"/>
      <c r="G48" s="30"/>
      <c r="H48" s="30"/>
      <c r="I48" s="30"/>
      <c r="J48" s="30"/>
      <c r="K48" s="30"/>
      <c r="L48" s="30"/>
      <c r="M48" s="53"/>
      <c r="N48" s="3"/>
      <c r="O48" s="3"/>
      <c r="P48" s="7"/>
      <c r="Q48" s="11"/>
    </row>
    <row r="49" spans="1:16" ht="27" customHeight="1" x14ac:dyDescent="0.25">
      <c r="A49" s="3"/>
      <c r="B49" s="38"/>
      <c r="C49" s="38"/>
      <c r="D49" s="38"/>
      <c r="E49" s="38"/>
      <c r="F49" s="55"/>
      <c r="G49" s="31"/>
      <c r="H49" s="31"/>
      <c r="I49" s="31"/>
      <c r="J49" s="31"/>
      <c r="K49" s="31"/>
      <c r="L49" s="31"/>
      <c r="M49" s="53"/>
      <c r="N49" s="3"/>
      <c r="O49" s="3"/>
      <c r="P49" s="7"/>
    </row>
    <row r="50" spans="1:16" ht="50.15" customHeight="1" x14ac:dyDescent="0.25">
      <c r="A50" s="3"/>
      <c r="B50" s="435" t="s">
        <v>182</v>
      </c>
      <c r="C50" s="436"/>
      <c r="D50" s="436"/>
      <c r="E50" s="437"/>
      <c r="F50" s="55"/>
      <c r="G50" s="31"/>
      <c r="H50" s="31"/>
      <c r="I50" s="31"/>
      <c r="J50" s="31"/>
      <c r="K50" s="31"/>
      <c r="L50" s="31"/>
      <c r="M50" s="53"/>
      <c r="N50" s="3"/>
      <c r="O50" s="3"/>
      <c r="P50" s="7"/>
    </row>
    <row r="51" spans="1:16" ht="13" customHeight="1" x14ac:dyDescent="0.25">
      <c r="A51" s="3"/>
      <c r="B51" s="438" t="s">
        <v>210</v>
      </c>
      <c r="C51" s="439"/>
      <c r="D51" s="439"/>
      <c r="E51" s="440"/>
      <c r="F51" s="55"/>
      <c r="G51" s="31"/>
      <c r="H51" s="31"/>
      <c r="I51" s="31"/>
      <c r="J51" s="31"/>
      <c r="K51" s="31"/>
      <c r="L51" s="31"/>
      <c r="M51" s="53"/>
      <c r="N51" s="3"/>
      <c r="O51" s="3"/>
      <c r="P51" s="7"/>
    </row>
    <row r="52" spans="1:16" ht="27" customHeight="1" thickBot="1" x14ac:dyDescent="0.3">
      <c r="A52" s="3"/>
      <c r="B52" s="441" t="s">
        <v>202</v>
      </c>
      <c r="C52" s="442"/>
      <c r="D52" s="442"/>
      <c r="E52" s="443"/>
      <c r="F52" s="55"/>
      <c r="G52" s="31"/>
      <c r="H52" s="31"/>
      <c r="I52" s="31"/>
      <c r="J52" s="31"/>
      <c r="K52" s="31"/>
      <c r="L52" s="31"/>
      <c r="M52" s="53"/>
      <c r="N52" s="3"/>
      <c r="O52" s="3"/>
      <c r="P52" s="7"/>
    </row>
    <row r="53" spans="1:16" ht="27" customHeight="1" thickBot="1" x14ac:dyDescent="0.3">
      <c r="A53" s="3"/>
      <c r="B53" s="109" t="s">
        <v>185</v>
      </c>
      <c r="C53" s="105" t="s">
        <v>302</v>
      </c>
      <c r="D53" s="108">
        <f>COUNTIF(D55:D56,"TRUE")*2</f>
        <v>2</v>
      </c>
      <c r="E53" s="101" t="s">
        <v>290</v>
      </c>
      <c r="F53" s="55"/>
      <c r="G53" s="456">
        <f>D53/D54</f>
        <v>0.5</v>
      </c>
      <c r="H53" s="458"/>
      <c r="I53" s="31"/>
      <c r="J53" s="31"/>
      <c r="K53" s="31"/>
      <c r="L53" s="31"/>
      <c r="M53" s="53"/>
      <c r="N53" s="3"/>
      <c r="O53" s="3"/>
      <c r="P53" s="7"/>
    </row>
    <row r="54" spans="1:16" ht="26.25" customHeight="1" x14ac:dyDescent="0.25">
      <c r="A54" s="3"/>
      <c r="B54" s="68"/>
      <c r="C54" s="92"/>
      <c r="D54" s="71">
        <v>4</v>
      </c>
      <c r="E54" s="60" t="s">
        <v>291</v>
      </c>
      <c r="F54" s="55"/>
      <c r="G54" s="31"/>
      <c r="H54" s="31"/>
      <c r="I54" s="31"/>
      <c r="J54" s="31"/>
      <c r="K54" s="31"/>
      <c r="L54" s="31"/>
      <c r="M54" s="53"/>
      <c r="N54" s="3"/>
      <c r="O54" s="3"/>
      <c r="P54" s="7"/>
    </row>
    <row r="55" spans="1:16" ht="27" customHeight="1" x14ac:dyDescent="0.25">
      <c r="A55" s="3"/>
      <c r="B55" s="68"/>
      <c r="C55" s="93"/>
      <c r="D55" s="72" t="b">
        <v>0</v>
      </c>
      <c r="E55" s="112"/>
      <c r="F55" s="55"/>
      <c r="G55" s="31"/>
      <c r="H55" s="31"/>
      <c r="I55" s="31"/>
      <c r="J55" s="31"/>
      <c r="K55" s="31"/>
      <c r="L55" s="31"/>
      <c r="M55" s="53"/>
      <c r="N55" s="3"/>
      <c r="O55" s="3"/>
      <c r="P55" s="7"/>
    </row>
    <row r="56" spans="1:16" ht="27" customHeight="1" thickBot="1" x14ac:dyDescent="0.3">
      <c r="A56" s="3"/>
      <c r="B56" s="69"/>
      <c r="C56" s="94"/>
      <c r="D56" s="73" t="b">
        <v>1</v>
      </c>
      <c r="E56" s="113"/>
      <c r="F56" s="55"/>
      <c r="G56" s="31"/>
      <c r="H56" s="31"/>
      <c r="I56" s="31"/>
      <c r="J56" s="31"/>
      <c r="K56" s="31"/>
      <c r="L56" s="31"/>
      <c r="M56" s="53"/>
      <c r="N56" s="3"/>
      <c r="O56" s="3"/>
      <c r="P56" s="7"/>
    </row>
    <row r="57" spans="1:16" ht="27" customHeight="1" thickBot="1" x14ac:dyDescent="0.3">
      <c r="A57" s="3"/>
      <c r="B57" s="111" t="s">
        <v>186</v>
      </c>
      <c r="C57" s="105" t="s">
        <v>196</v>
      </c>
      <c r="D57" s="104">
        <f>COUNTIF(D59:D62,"TRUE")*2</f>
        <v>0</v>
      </c>
      <c r="E57" s="101" t="s">
        <v>290</v>
      </c>
      <c r="F57" s="55"/>
      <c r="G57" s="456">
        <f>D57/D58</f>
        <v>0</v>
      </c>
      <c r="H57" s="457"/>
      <c r="I57" s="457"/>
      <c r="J57" s="458"/>
      <c r="K57" s="31"/>
      <c r="L57" s="31"/>
      <c r="M57" s="53"/>
      <c r="N57" s="3"/>
      <c r="O57" s="3"/>
      <c r="P57" s="7"/>
    </row>
    <row r="58" spans="1:16" ht="27" customHeight="1" x14ac:dyDescent="0.25">
      <c r="A58" s="3"/>
      <c r="B58" s="76"/>
      <c r="C58" s="92"/>
      <c r="D58" s="36">
        <v>8</v>
      </c>
      <c r="E58" s="60" t="s">
        <v>291</v>
      </c>
      <c r="F58" s="55"/>
      <c r="G58" s="31"/>
      <c r="H58" s="31"/>
      <c r="I58" s="31"/>
      <c r="J58" s="31"/>
      <c r="K58" s="31"/>
      <c r="L58" s="31"/>
      <c r="M58" s="53"/>
      <c r="N58" s="3"/>
      <c r="O58" s="3"/>
      <c r="P58" s="7"/>
    </row>
    <row r="59" spans="1:16" ht="27" customHeight="1" x14ac:dyDescent="0.25">
      <c r="A59" s="3"/>
      <c r="B59" s="77"/>
      <c r="C59" s="93"/>
      <c r="D59" s="37" t="b">
        <v>0</v>
      </c>
      <c r="E59" s="59"/>
      <c r="F59" s="55"/>
      <c r="G59" s="31"/>
      <c r="H59" s="31"/>
      <c r="I59" s="31"/>
      <c r="J59" s="31"/>
      <c r="K59" s="31"/>
      <c r="L59" s="31"/>
      <c r="M59" s="53"/>
      <c r="N59" s="3"/>
      <c r="O59" s="3"/>
      <c r="P59" s="7"/>
    </row>
    <row r="60" spans="1:16" ht="27" customHeight="1" x14ac:dyDescent="0.25">
      <c r="A60" s="3"/>
      <c r="B60" s="77"/>
      <c r="C60" s="93"/>
      <c r="D60" s="37" t="b">
        <v>0</v>
      </c>
      <c r="E60" s="59"/>
      <c r="F60" s="55"/>
      <c r="G60" s="31"/>
      <c r="H60" s="31"/>
      <c r="I60" s="31"/>
      <c r="J60" s="31"/>
      <c r="K60" s="31"/>
      <c r="L60" s="31"/>
      <c r="M60" s="53"/>
      <c r="N60" s="3"/>
      <c r="O60" s="3"/>
      <c r="P60" s="7"/>
    </row>
    <row r="61" spans="1:16" ht="27" customHeight="1" x14ac:dyDescent="0.25">
      <c r="A61" s="3"/>
      <c r="B61" s="77"/>
      <c r="C61" s="93"/>
      <c r="D61" s="37" t="b">
        <v>0</v>
      </c>
      <c r="E61" s="59"/>
      <c r="F61" s="55"/>
      <c r="G61" s="31"/>
      <c r="H61" s="31"/>
      <c r="I61" s="31"/>
      <c r="J61" s="31"/>
      <c r="K61" s="31"/>
      <c r="L61" s="31"/>
      <c r="M61" s="53"/>
      <c r="N61" s="3"/>
      <c r="O61" s="3"/>
      <c r="P61" s="7"/>
    </row>
    <row r="62" spans="1:16" ht="27" customHeight="1" x14ac:dyDescent="0.25">
      <c r="A62" s="3"/>
      <c r="B62" s="80"/>
      <c r="C62" s="94"/>
      <c r="D62" s="81" t="b">
        <v>0</v>
      </c>
      <c r="E62" s="61"/>
      <c r="F62" s="55"/>
      <c r="G62" s="31"/>
      <c r="H62" s="31"/>
      <c r="I62" s="31"/>
      <c r="J62" s="31"/>
      <c r="K62" s="31"/>
      <c r="L62" s="31"/>
      <c r="M62" s="53"/>
      <c r="N62" s="3"/>
      <c r="O62" s="3"/>
      <c r="P62" s="7"/>
    </row>
    <row r="63" spans="1:16" ht="27" customHeight="1" thickBot="1" x14ac:dyDescent="0.3">
      <c r="A63" s="3"/>
      <c r="B63" s="441" t="s">
        <v>203</v>
      </c>
      <c r="C63" s="442"/>
      <c r="D63" s="442"/>
      <c r="E63" s="443"/>
      <c r="F63" s="56"/>
      <c r="G63" s="31"/>
      <c r="H63" s="31"/>
      <c r="I63" s="31"/>
      <c r="J63" s="31"/>
      <c r="K63" s="31"/>
      <c r="L63" s="31"/>
      <c r="M63" s="53"/>
      <c r="N63" s="3"/>
      <c r="O63" s="3"/>
      <c r="P63" s="7"/>
    </row>
    <row r="64" spans="1:16" ht="27" customHeight="1" thickBot="1" x14ac:dyDescent="0.3">
      <c r="A64" s="3"/>
      <c r="B64" s="107" t="s">
        <v>187</v>
      </c>
      <c r="C64" s="110" t="s">
        <v>195</v>
      </c>
      <c r="D64" s="108">
        <f>COUNTIF(D66:D67,"TRUE")*2</f>
        <v>0</v>
      </c>
      <c r="E64" s="101" t="s">
        <v>290</v>
      </c>
      <c r="F64" s="56"/>
      <c r="G64" s="456">
        <f>D64/D65</f>
        <v>0</v>
      </c>
      <c r="H64" s="458"/>
      <c r="I64" s="34"/>
      <c r="J64" s="34"/>
      <c r="K64" s="31"/>
      <c r="L64" s="31"/>
      <c r="M64" s="53"/>
      <c r="N64" s="3"/>
      <c r="O64" s="3"/>
      <c r="P64" s="7"/>
    </row>
    <row r="65" spans="1:16" ht="27" customHeight="1" x14ac:dyDescent="0.25">
      <c r="A65" s="3"/>
      <c r="B65" s="83"/>
      <c r="C65" s="35"/>
      <c r="D65" s="71">
        <v>4</v>
      </c>
      <c r="E65" s="60" t="s">
        <v>291</v>
      </c>
      <c r="F65" s="56"/>
      <c r="G65" s="34"/>
      <c r="H65" s="34"/>
      <c r="I65" s="34"/>
      <c r="J65" s="34"/>
      <c r="K65" s="31"/>
      <c r="L65" s="31"/>
      <c r="M65" s="53"/>
      <c r="N65" s="3"/>
      <c r="O65" s="3"/>
      <c r="P65" s="7"/>
    </row>
    <row r="66" spans="1:16" ht="27" customHeight="1" x14ac:dyDescent="0.25">
      <c r="A66" s="3"/>
      <c r="B66" s="68"/>
      <c r="C66" s="58"/>
      <c r="D66" s="72" t="b">
        <v>0</v>
      </c>
      <c r="E66" s="59"/>
      <c r="F66" s="55"/>
      <c r="G66" s="31"/>
      <c r="H66" s="31"/>
      <c r="I66" s="31"/>
      <c r="J66" s="31"/>
      <c r="K66" s="31"/>
      <c r="L66" s="31"/>
      <c r="M66" s="53"/>
      <c r="N66" s="3"/>
      <c r="O66" s="3"/>
      <c r="P66" s="7"/>
    </row>
    <row r="67" spans="1:16" ht="27" customHeight="1" thickBot="1" x14ac:dyDescent="0.3">
      <c r="A67" s="3"/>
      <c r="B67" s="69"/>
      <c r="C67" s="64"/>
      <c r="D67" s="73" t="b">
        <v>0</v>
      </c>
      <c r="E67" s="61"/>
      <c r="F67" s="55"/>
      <c r="G67" s="31"/>
      <c r="H67" s="31"/>
      <c r="I67" s="31"/>
      <c r="J67" s="31"/>
      <c r="K67" s="31"/>
      <c r="L67" s="31"/>
      <c r="M67" s="53"/>
      <c r="N67" s="3"/>
      <c r="O67" s="3"/>
      <c r="P67" s="7"/>
    </row>
    <row r="68" spans="1:16" ht="27" customHeight="1" thickBot="1" x14ac:dyDescent="0.3">
      <c r="A68" s="3"/>
      <c r="B68" s="109" t="s">
        <v>193</v>
      </c>
      <c r="C68" s="110" t="s">
        <v>192</v>
      </c>
      <c r="D68" s="108">
        <f>COUNTIF(D70:D72,"TRUE")*2</f>
        <v>0</v>
      </c>
      <c r="E68" s="101" t="s">
        <v>290</v>
      </c>
      <c r="F68" s="56"/>
      <c r="G68" s="456">
        <f>D68/D69</f>
        <v>0</v>
      </c>
      <c r="H68" s="457"/>
      <c r="I68" s="458"/>
      <c r="J68" s="34"/>
      <c r="K68" s="31"/>
      <c r="L68" s="31"/>
      <c r="M68" s="53"/>
      <c r="N68" s="3"/>
      <c r="O68" s="3"/>
      <c r="P68" s="7"/>
    </row>
    <row r="69" spans="1:16" ht="27" customHeight="1" x14ac:dyDescent="0.25">
      <c r="A69" s="3"/>
      <c r="B69" s="83"/>
      <c r="C69" s="35"/>
      <c r="D69" s="71">
        <v>6</v>
      </c>
      <c r="E69" s="60" t="s">
        <v>291</v>
      </c>
      <c r="F69" s="56"/>
      <c r="G69" s="34"/>
      <c r="H69" s="34"/>
      <c r="I69" s="34"/>
      <c r="J69" s="34"/>
      <c r="K69" s="34"/>
      <c r="L69" s="34"/>
      <c r="M69" s="53"/>
      <c r="N69" s="3"/>
      <c r="O69" s="3"/>
      <c r="P69" s="7"/>
    </row>
    <row r="70" spans="1:16" ht="27" customHeight="1" x14ac:dyDescent="0.25">
      <c r="A70" s="3"/>
      <c r="B70" s="68"/>
      <c r="C70" s="58"/>
      <c r="D70" s="72" t="b">
        <v>0</v>
      </c>
      <c r="E70" s="59"/>
      <c r="F70" s="55"/>
      <c r="G70" s="31"/>
      <c r="H70" s="31"/>
      <c r="I70" s="31"/>
      <c r="J70" s="31"/>
      <c r="K70" s="31"/>
      <c r="L70" s="31"/>
      <c r="M70" s="53"/>
      <c r="N70" s="3"/>
      <c r="O70" s="3"/>
      <c r="P70" s="7"/>
    </row>
    <row r="71" spans="1:16" ht="27" customHeight="1" x14ac:dyDescent="0.25">
      <c r="A71" s="3"/>
      <c r="B71" s="68"/>
      <c r="C71" s="58"/>
      <c r="D71" s="72" t="b">
        <v>0</v>
      </c>
      <c r="E71" s="59"/>
      <c r="F71" s="55"/>
      <c r="G71" s="31"/>
      <c r="H71" s="31"/>
      <c r="I71" s="31"/>
      <c r="J71" s="31"/>
      <c r="K71" s="31"/>
      <c r="L71" s="31"/>
      <c r="M71" s="53"/>
      <c r="N71" s="3"/>
      <c r="O71" s="3"/>
      <c r="P71" s="7"/>
    </row>
    <row r="72" spans="1:16" ht="27" customHeight="1" thickBot="1" x14ac:dyDescent="0.3">
      <c r="A72" s="3"/>
      <c r="B72" s="69"/>
      <c r="C72" s="64"/>
      <c r="D72" s="73" t="b">
        <v>0</v>
      </c>
      <c r="E72" s="61"/>
      <c r="F72" s="55"/>
      <c r="G72" s="31"/>
      <c r="H72" s="31"/>
      <c r="I72" s="31"/>
      <c r="J72" s="31"/>
      <c r="K72" s="31"/>
      <c r="L72" s="31"/>
      <c r="M72" s="53"/>
      <c r="N72" s="3"/>
      <c r="O72" s="3"/>
      <c r="P72" s="7"/>
    </row>
    <row r="73" spans="1:16" ht="27" customHeight="1" thickBot="1" x14ac:dyDescent="0.3">
      <c r="A73" s="3"/>
      <c r="B73" s="103" t="s">
        <v>237</v>
      </c>
      <c r="C73" s="105" t="s">
        <v>236</v>
      </c>
      <c r="D73" s="104">
        <f>COUNTIF(D75:D80,"TRUE")</f>
        <v>0</v>
      </c>
      <c r="E73" s="101" t="s">
        <v>290</v>
      </c>
      <c r="F73" s="56"/>
      <c r="G73" s="456">
        <f>D73/D74</f>
        <v>0</v>
      </c>
      <c r="H73" s="457"/>
      <c r="I73" s="458"/>
      <c r="J73" s="34"/>
      <c r="K73" s="34"/>
      <c r="L73" s="34"/>
      <c r="M73" s="53"/>
      <c r="N73" s="3"/>
      <c r="O73" s="3"/>
      <c r="P73" s="7"/>
    </row>
    <row r="74" spans="1:16" ht="27" customHeight="1" x14ac:dyDescent="0.25">
      <c r="A74" s="3"/>
      <c r="B74" s="79"/>
      <c r="C74" s="106"/>
      <c r="D74" s="36">
        <v>6</v>
      </c>
      <c r="E74" s="60" t="s">
        <v>291</v>
      </c>
      <c r="F74" s="56"/>
      <c r="G74" s="34"/>
      <c r="H74" s="34"/>
      <c r="I74" s="34"/>
      <c r="J74" s="34"/>
      <c r="K74" s="34"/>
      <c r="L74" s="34"/>
      <c r="M74" s="53"/>
      <c r="N74" s="3"/>
      <c r="O74" s="3"/>
      <c r="P74" s="7"/>
    </row>
    <row r="75" spans="1:16" ht="27" customHeight="1" x14ac:dyDescent="0.25">
      <c r="A75" s="3"/>
      <c r="B75" s="77"/>
      <c r="C75" s="93"/>
      <c r="D75" s="37" t="b">
        <v>0</v>
      </c>
      <c r="E75" s="59"/>
      <c r="F75" s="55"/>
      <c r="G75" s="31"/>
      <c r="H75" s="31"/>
      <c r="I75" s="31"/>
      <c r="J75" s="31"/>
      <c r="K75" s="31"/>
      <c r="L75" s="31"/>
      <c r="M75" s="53"/>
      <c r="N75" s="3"/>
      <c r="O75" s="3"/>
      <c r="P75" s="7"/>
    </row>
    <row r="76" spans="1:16" ht="27" customHeight="1" x14ac:dyDescent="0.25">
      <c r="A76" s="3"/>
      <c r="B76" s="77"/>
      <c r="C76" s="93"/>
      <c r="D76" s="37" t="b">
        <v>0</v>
      </c>
      <c r="E76" s="59"/>
      <c r="F76" s="55"/>
      <c r="G76" s="31"/>
      <c r="H76" s="31"/>
      <c r="I76" s="31"/>
      <c r="J76" s="31"/>
      <c r="K76" s="31"/>
      <c r="L76" s="31"/>
      <c r="M76" s="53"/>
      <c r="N76" s="3"/>
      <c r="O76" s="3"/>
      <c r="P76" s="7"/>
    </row>
    <row r="77" spans="1:16" ht="27" customHeight="1" x14ac:dyDescent="0.25">
      <c r="A77" s="3"/>
      <c r="B77" s="77"/>
      <c r="C77" s="93"/>
      <c r="D77" s="37" t="b">
        <v>0</v>
      </c>
      <c r="E77" s="59"/>
      <c r="F77" s="55"/>
      <c r="G77" s="31"/>
      <c r="H77" s="31"/>
      <c r="I77" s="31"/>
      <c r="J77" s="31"/>
      <c r="K77" s="31"/>
      <c r="L77" s="31"/>
      <c r="M77" s="53"/>
      <c r="N77" s="3"/>
      <c r="O77" s="3"/>
      <c r="P77" s="7"/>
    </row>
    <row r="78" spans="1:16" ht="27" customHeight="1" x14ac:dyDescent="0.25">
      <c r="A78" s="3"/>
      <c r="B78" s="77"/>
      <c r="C78" s="93"/>
      <c r="D78" s="37" t="b">
        <v>0</v>
      </c>
      <c r="E78" s="59"/>
      <c r="F78" s="55"/>
      <c r="G78" s="31"/>
      <c r="H78" s="31"/>
      <c r="I78" s="31"/>
      <c r="J78" s="31"/>
      <c r="K78" s="31"/>
      <c r="L78" s="31"/>
      <c r="M78" s="53"/>
      <c r="N78" s="3"/>
      <c r="O78" s="3"/>
      <c r="P78" s="7"/>
    </row>
    <row r="79" spans="1:16" ht="27" customHeight="1" x14ac:dyDescent="0.25">
      <c r="A79" s="3"/>
      <c r="B79" s="77"/>
      <c r="C79" s="93"/>
      <c r="D79" s="37" t="b">
        <v>0</v>
      </c>
      <c r="E79" s="59"/>
      <c r="F79" s="55"/>
      <c r="G79" s="31"/>
      <c r="H79" s="31"/>
      <c r="I79" s="31"/>
      <c r="J79" s="31"/>
      <c r="K79" s="31"/>
      <c r="L79" s="31"/>
      <c r="M79" s="53"/>
      <c r="N79" s="3"/>
      <c r="O79" s="3"/>
      <c r="P79" s="7"/>
    </row>
    <row r="80" spans="1:16" ht="27" customHeight="1" x14ac:dyDescent="0.25">
      <c r="A80" s="3"/>
      <c r="B80" s="80"/>
      <c r="C80" s="94"/>
      <c r="D80" s="81" t="b">
        <v>0</v>
      </c>
      <c r="E80" s="61"/>
      <c r="F80" s="55"/>
      <c r="G80" s="31"/>
      <c r="H80" s="31"/>
      <c r="I80" s="31"/>
      <c r="J80" s="31"/>
      <c r="K80" s="31"/>
      <c r="L80" s="31"/>
      <c r="M80" s="53"/>
      <c r="N80" s="3"/>
      <c r="O80" s="3"/>
      <c r="P80" s="7"/>
    </row>
    <row r="81" spans="1:16" ht="27" customHeight="1" x14ac:dyDescent="0.25">
      <c r="A81" s="3"/>
      <c r="B81" s="38"/>
      <c r="C81" s="38"/>
      <c r="D81" s="38"/>
      <c r="E81" s="38"/>
      <c r="F81" s="56"/>
      <c r="G81" s="34"/>
      <c r="H81" s="34"/>
      <c r="I81" s="34"/>
      <c r="J81" s="34"/>
      <c r="K81" s="34"/>
      <c r="L81" s="34"/>
      <c r="M81" s="53"/>
      <c r="N81" s="3"/>
      <c r="O81" s="3"/>
      <c r="P81" s="7"/>
    </row>
    <row r="82" spans="1:16" ht="50.15" customHeight="1" x14ac:dyDescent="0.25">
      <c r="A82" s="3"/>
      <c r="B82" s="429" t="s">
        <v>74</v>
      </c>
      <c r="C82" s="430"/>
      <c r="D82" s="430"/>
      <c r="E82" s="431"/>
      <c r="F82" s="56"/>
      <c r="G82" s="34"/>
      <c r="H82" s="34"/>
      <c r="I82" s="34"/>
      <c r="J82" s="34"/>
      <c r="K82" s="34"/>
      <c r="L82" s="34"/>
      <c r="M82" s="53"/>
      <c r="N82" s="3"/>
      <c r="O82" s="3"/>
      <c r="P82" s="7"/>
    </row>
    <row r="83" spans="1:16" ht="13" customHeight="1" thickBot="1" x14ac:dyDescent="0.3">
      <c r="A83" s="3"/>
      <c r="B83" s="432" t="s">
        <v>75</v>
      </c>
      <c r="C83" s="433"/>
      <c r="D83" s="433"/>
      <c r="E83" s="434"/>
      <c r="F83" s="56"/>
      <c r="G83" s="34"/>
      <c r="H83" s="34"/>
      <c r="I83" s="34"/>
      <c r="J83" s="34"/>
      <c r="K83" s="34"/>
      <c r="L83" s="34"/>
      <c r="M83" s="53"/>
      <c r="N83" s="3"/>
      <c r="O83" s="3"/>
      <c r="P83" s="7"/>
    </row>
    <row r="84" spans="1:16" ht="27" customHeight="1" thickBot="1" x14ac:dyDescent="0.3">
      <c r="A84" s="3"/>
      <c r="B84" s="444" t="s">
        <v>204</v>
      </c>
      <c r="C84" s="445"/>
      <c r="D84" s="445"/>
      <c r="E84" s="446"/>
      <c r="F84" s="56"/>
      <c r="G84" s="34"/>
      <c r="H84" s="34"/>
      <c r="I84" s="34"/>
      <c r="J84" s="34"/>
      <c r="K84" s="34"/>
      <c r="L84" s="34"/>
      <c r="M84" s="53"/>
      <c r="N84" s="3"/>
      <c r="O84" s="3"/>
      <c r="P84" s="7"/>
    </row>
    <row r="85" spans="1:16" ht="27" customHeight="1" thickBot="1" x14ac:dyDescent="0.3">
      <c r="A85" s="3"/>
      <c r="B85" s="82" t="s">
        <v>188</v>
      </c>
      <c r="C85" s="99" t="s">
        <v>39</v>
      </c>
      <c r="D85" s="85">
        <f>COUNTIF(D87:D88,"TRUE")*2</f>
        <v>0</v>
      </c>
      <c r="E85" s="86" t="s">
        <v>290</v>
      </c>
      <c r="F85" s="56"/>
      <c r="G85" s="453">
        <f>D85/D86</f>
        <v>0</v>
      </c>
      <c r="H85" s="455"/>
      <c r="I85" s="34"/>
      <c r="J85" s="34"/>
      <c r="K85" s="34"/>
      <c r="L85" s="34"/>
      <c r="M85" s="53"/>
      <c r="N85" s="3"/>
      <c r="O85" s="3"/>
      <c r="P85" s="7"/>
    </row>
    <row r="86" spans="1:16" ht="27" customHeight="1" x14ac:dyDescent="0.25">
      <c r="A86" s="3"/>
      <c r="B86" s="95"/>
      <c r="C86" s="35"/>
      <c r="D86" s="71">
        <v>4</v>
      </c>
      <c r="E86" s="60" t="s">
        <v>291</v>
      </c>
      <c r="F86" s="56"/>
      <c r="G86" s="34"/>
      <c r="H86" s="34"/>
      <c r="I86" s="34"/>
      <c r="J86" s="34"/>
      <c r="K86" s="34"/>
      <c r="L86" s="34"/>
      <c r="M86" s="53"/>
      <c r="N86" s="3"/>
      <c r="O86" s="3"/>
      <c r="P86" s="7"/>
    </row>
    <row r="87" spans="1:16" ht="27" customHeight="1" x14ac:dyDescent="0.25">
      <c r="A87" s="3"/>
      <c r="B87" s="68"/>
      <c r="C87" s="58"/>
      <c r="D87" s="72" t="b">
        <v>0</v>
      </c>
      <c r="E87" s="59"/>
      <c r="F87" s="55"/>
      <c r="G87" s="31"/>
      <c r="H87" s="31"/>
      <c r="I87" s="31"/>
      <c r="J87" s="31"/>
      <c r="K87" s="31"/>
      <c r="L87" s="31"/>
      <c r="M87" s="53"/>
      <c r="N87" s="3"/>
      <c r="O87" s="3"/>
      <c r="P87" s="7"/>
    </row>
    <row r="88" spans="1:16" ht="27" customHeight="1" thickBot="1" x14ac:dyDescent="0.3">
      <c r="A88" s="3"/>
      <c r="B88" s="68"/>
      <c r="C88" s="58"/>
      <c r="D88" s="72" t="b">
        <v>0</v>
      </c>
      <c r="E88" s="59"/>
      <c r="F88" s="55"/>
      <c r="G88" s="31"/>
      <c r="H88" s="31"/>
      <c r="I88" s="31"/>
      <c r="J88" s="31"/>
      <c r="K88" s="31"/>
      <c r="L88" s="31"/>
      <c r="M88" s="53"/>
      <c r="N88" s="3"/>
      <c r="O88" s="3"/>
      <c r="P88" s="7"/>
    </row>
    <row r="89" spans="1:16" ht="27" customHeight="1" thickBot="1" x14ac:dyDescent="0.3">
      <c r="A89" s="3"/>
      <c r="B89" s="96" t="s">
        <v>190</v>
      </c>
      <c r="C89" s="84" t="s">
        <v>303</v>
      </c>
      <c r="D89" s="97">
        <f>COUNTIF(D91:D96,"TRUE")</f>
        <v>0</v>
      </c>
      <c r="E89" s="98" t="s">
        <v>290</v>
      </c>
      <c r="F89" s="56"/>
      <c r="G89" s="456">
        <f>D89/D90</f>
        <v>0</v>
      </c>
      <c r="H89" s="457"/>
      <c r="I89" s="458"/>
      <c r="J89" s="34"/>
      <c r="K89" s="34"/>
      <c r="L89" s="34"/>
      <c r="M89" s="53"/>
      <c r="N89" s="3"/>
      <c r="O89" s="3"/>
      <c r="P89" s="7"/>
    </row>
    <row r="90" spans="1:16" ht="27" customHeight="1" x14ac:dyDescent="0.25">
      <c r="A90" s="3"/>
      <c r="B90" s="95"/>
      <c r="C90" s="35"/>
      <c r="D90" s="71">
        <v>6</v>
      </c>
      <c r="E90" s="60" t="s">
        <v>291</v>
      </c>
      <c r="F90" s="56"/>
      <c r="G90" s="34"/>
      <c r="H90" s="34"/>
      <c r="I90" s="34"/>
      <c r="J90" s="34"/>
      <c r="K90" s="34"/>
      <c r="L90" s="34"/>
      <c r="M90" s="53"/>
      <c r="N90" s="3"/>
      <c r="O90" s="3"/>
      <c r="P90" s="7"/>
    </row>
    <row r="91" spans="1:16" ht="27" customHeight="1" x14ac:dyDescent="0.25">
      <c r="A91" s="3"/>
      <c r="B91" s="68"/>
      <c r="C91" s="58"/>
      <c r="D91" s="72" t="b">
        <v>0</v>
      </c>
      <c r="E91" s="59"/>
      <c r="F91" s="55"/>
      <c r="G91" s="31"/>
      <c r="H91" s="31"/>
      <c r="I91" s="31"/>
      <c r="J91" s="31"/>
      <c r="K91" s="31"/>
      <c r="L91" s="31"/>
      <c r="M91" s="53"/>
      <c r="N91" s="3"/>
      <c r="O91" s="3"/>
      <c r="P91" s="7"/>
    </row>
    <row r="92" spans="1:16" ht="27" customHeight="1" x14ac:dyDescent="0.25">
      <c r="A92" s="3"/>
      <c r="B92" s="68"/>
      <c r="C92" s="58"/>
      <c r="D92" s="72" t="b">
        <v>0</v>
      </c>
      <c r="E92" s="59"/>
      <c r="F92" s="55"/>
      <c r="G92" s="31"/>
      <c r="H92" s="31"/>
      <c r="I92" s="31"/>
      <c r="J92" s="31"/>
      <c r="K92" s="31"/>
      <c r="L92" s="31"/>
      <c r="M92" s="53"/>
      <c r="N92" s="3"/>
      <c r="O92" s="3"/>
      <c r="P92" s="7"/>
    </row>
    <row r="93" spans="1:16" ht="27" customHeight="1" x14ac:dyDescent="0.25">
      <c r="A93" s="3"/>
      <c r="B93" s="68"/>
      <c r="C93" s="58"/>
      <c r="D93" s="72" t="b">
        <v>0</v>
      </c>
      <c r="E93" s="59"/>
      <c r="F93" s="55"/>
      <c r="G93" s="31"/>
      <c r="H93" s="31"/>
      <c r="I93" s="31"/>
      <c r="J93" s="31"/>
      <c r="K93" s="31"/>
      <c r="L93" s="31"/>
      <c r="M93" s="53"/>
      <c r="N93" s="3"/>
      <c r="O93" s="3"/>
      <c r="P93" s="7"/>
    </row>
    <row r="94" spans="1:16" ht="27" customHeight="1" x14ac:dyDescent="0.25">
      <c r="A94" s="3"/>
      <c r="B94" s="68"/>
      <c r="C94" s="58"/>
      <c r="D94" s="72" t="b">
        <v>0</v>
      </c>
      <c r="E94" s="59"/>
      <c r="F94" s="55"/>
      <c r="G94" s="31"/>
      <c r="H94" s="31"/>
      <c r="I94" s="31"/>
      <c r="J94" s="31"/>
      <c r="K94" s="31"/>
      <c r="L94" s="31"/>
      <c r="M94" s="53"/>
      <c r="N94" s="3"/>
      <c r="O94" s="3"/>
      <c r="P94" s="7"/>
    </row>
    <row r="95" spans="1:16" ht="27" customHeight="1" x14ac:dyDescent="0.25">
      <c r="A95" s="3"/>
      <c r="B95" s="68"/>
      <c r="C95" s="58"/>
      <c r="D95" s="72" t="b">
        <v>0</v>
      </c>
      <c r="E95" s="59"/>
      <c r="F95" s="55"/>
      <c r="G95" s="31"/>
      <c r="H95" s="31"/>
      <c r="I95" s="31"/>
      <c r="J95" s="31"/>
      <c r="K95" s="31"/>
      <c r="L95" s="31"/>
      <c r="M95" s="53"/>
      <c r="N95" s="3"/>
      <c r="O95" s="3"/>
      <c r="P95" s="7"/>
    </row>
    <row r="96" spans="1:16" ht="27" customHeight="1" x14ac:dyDescent="0.25">
      <c r="A96" s="3"/>
      <c r="B96" s="69"/>
      <c r="C96" s="58"/>
      <c r="D96" s="73" t="b">
        <v>0</v>
      </c>
      <c r="E96" s="61"/>
      <c r="F96" s="55"/>
      <c r="G96" s="31"/>
      <c r="H96" s="31"/>
      <c r="I96" s="31"/>
      <c r="J96" s="31"/>
      <c r="K96" s="31"/>
      <c r="L96" s="31"/>
      <c r="M96" s="53"/>
      <c r="N96" s="3"/>
      <c r="O96" s="3"/>
      <c r="P96" s="7"/>
    </row>
    <row r="97" spans="1:16" ht="27" customHeight="1" thickBot="1" x14ac:dyDescent="0.3">
      <c r="A97" s="3"/>
      <c r="B97" s="459" t="s">
        <v>212</v>
      </c>
      <c r="C97" s="460"/>
      <c r="D97" s="460"/>
      <c r="E97" s="90"/>
      <c r="F97" s="56"/>
      <c r="G97" s="34"/>
      <c r="H97" s="34"/>
      <c r="I97" s="34"/>
      <c r="J97" s="34"/>
      <c r="K97" s="34"/>
      <c r="L97" s="34"/>
      <c r="M97" s="53"/>
      <c r="N97" s="3"/>
      <c r="O97" s="3"/>
      <c r="P97" s="7"/>
    </row>
    <row r="98" spans="1:16" ht="27" customHeight="1" thickBot="1" x14ac:dyDescent="0.3">
      <c r="A98" s="3"/>
      <c r="B98" s="88" t="s">
        <v>191</v>
      </c>
      <c r="C98" s="91" t="s">
        <v>304</v>
      </c>
      <c r="D98" s="89">
        <f>COUNTIF(D100:D102,"TRUE")*2</f>
        <v>0</v>
      </c>
      <c r="E98" s="86" t="s">
        <v>290</v>
      </c>
      <c r="F98" s="56"/>
      <c r="G98" s="456">
        <f>D98/D99</f>
        <v>0</v>
      </c>
      <c r="H98" s="457"/>
      <c r="I98" s="458"/>
      <c r="J98" s="34"/>
      <c r="K98" s="34"/>
      <c r="L98" s="34"/>
      <c r="M98" s="53"/>
      <c r="N98" s="3"/>
      <c r="O98" s="3"/>
      <c r="P98" s="7"/>
    </row>
    <row r="99" spans="1:16" ht="27" customHeight="1" x14ac:dyDescent="0.25">
      <c r="A99" s="3"/>
      <c r="B99" s="79"/>
      <c r="C99" s="92"/>
      <c r="D99" s="36">
        <v>6</v>
      </c>
      <c r="E99" s="60" t="s">
        <v>291</v>
      </c>
      <c r="F99" s="56"/>
      <c r="G99" s="34"/>
      <c r="H99" s="34"/>
      <c r="I99" s="34"/>
      <c r="J99" s="34"/>
      <c r="K99" s="34"/>
      <c r="L99" s="34"/>
      <c r="M99" s="53"/>
      <c r="N99" s="3"/>
      <c r="O99" s="3"/>
      <c r="P99" s="7"/>
    </row>
    <row r="100" spans="1:16" ht="27" customHeight="1" x14ac:dyDescent="0.25">
      <c r="A100" s="3"/>
      <c r="B100" s="77"/>
      <c r="C100" s="93"/>
      <c r="D100" s="37" t="b">
        <v>0</v>
      </c>
      <c r="E100" s="59"/>
      <c r="F100" s="55"/>
      <c r="G100" s="31"/>
      <c r="H100" s="31"/>
      <c r="I100" s="31"/>
      <c r="J100" s="31"/>
      <c r="K100" s="31"/>
      <c r="L100" s="31"/>
      <c r="M100" s="53"/>
      <c r="N100" s="3"/>
      <c r="O100" s="3"/>
      <c r="P100" s="7"/>
    </row>
    <row r="101" spans="1:16" ht="27" customHeight="1" x14ac:dyDescent="0.25">
      <c r="A101" s="3"/>
      <c r="B101" s="77"/>
      <c r="C101" s="93"/>
      <c r="D101" s="37" t="b">
        <v>0</v>
      </c>
      <c r="E101" s="59"/>
      <c r="F101" s="55"/>
      <c r="G101" s="31"/>
      <c r="H101" s="31"/>
      <c r="I101" s="31"/>
      <c r="J101" s="31"/>
      <c r="K101" s="31"/>
      <c r="L101" s="31"/>
      <c r="M101" s="53"/>
      <c r="N101" s="3"/>
      <c r="O101" s="3"/>
      <c r="P101" s="7"/>
    </row>
    <row r="102" spans="1:16" ht="27" customHeight="1" thickBot="1" x14ac:dyDescent="0.3">
      <c r="A102" s="3"/>
      <c r="B102" s="80"/>
      <c r="C102" s="94"/>
      <c r="D102" s="81" t="b">
        <v>0</v>
      </c>
      <c r="E102" s="61"/>
      <c r="F102" s="55"/>
      <c r="G102" s="31"/>
      <c r="H102" s="31"/>
      <c r="I102" s="31"/>
      <c r="J102" s="31"/>
      <c r="K102" s="31"/>
      <c r="L102" s="31"/>
      <c r="M102" s="53"/>
      <c r="N102" s="3"/>
      <c r="O102" s="3"/>
      <c r="P102" s="7"/>
    </row>
    <row r="103" spans="1:16" ht="27" customHeight="1" thickBot="1" x14ac:dyDescent="0.3">
      <c r="A103" s="3"/>
      <c r="B103" s="88" t="s">
        <v>115</v>
      </c>
      <c r="C103" s="91" t="s">
        <v>47</v>
      </c>
      <c r="D103" s="89">
        <f>COUNTIF(D105:D108,"TRUE")</f>
        <v>0</v>
      </c>
      <c r="E103" s="86" t="s">
        <v>290</v>
      </c>
      <c r="F103" s="56"/>
      <c r="G103" s="453">
        <f>D103/D104</f>
        <v>0</v>
      </c>
      <c r="H103" s="455"/>
      <c r="I103" s="34"/>
      <c r="J103" s="34"/>
      <c r="K103" s="34"/>
      <c r="L103" s="34"/>
      <c r="M103" s="53"/>
      <c r="N103" s="3"/>
      <c r="O103" s="3"/>
      <c r="P103" s="7"/>
    </row>
    <row r="104" spans="1:16" ht="27" customHeight="1" x14ac:dyDescent="0.25">
      <c r="A104" s="3"/>
      <c r="B104" s="79"/>
      <c r="C104" s="92"/>
      <c r="D104" s="36">
        <v>4</v>
      </c>
      <c r="E104" s="60" t="s">
        <v>291</v>
      </c>
      <c r="F104" s="56"/>
      <c r="G104" s="34"/>
      <c r="H104" s="34"/>
      <c r="I104" s="34"/>
      <c r="J104" s="34"/>
      <c r="K104" s="34"/>
      <c r="L104" s="34"/>
      <c r="M104" s="53"/>
      <c r="N104" s="3"/>
      <c r="O104" s="3"/>
      <c r="P104" s="7"/>
    </row>
    <row r="105" spans="1:16" ht="27" customHeight="1" x14ac:dyDescent="0.25">
      <c r="A105" s="3"/>
      <c r="B105" s="77"/>
      <c r="C105" s="93"/>
      <c r="D105" s="37" t="b">
        <v>0</v>
      </c>
      <c r="E105" s="59"/>
      <c r="F105" s="55"/>
      <c r="G105" s="31"/>
      <c r="H105" s="31"/>
      <c r="I105" s="31"/>
      <c r="J105" s="31"/>
      <c r="K105" s="31"/>
      <c r="L105" s="31"/>
      <c r="M105" s="53"/>
      <c r="N105" s="3"/>
      <c r="O105" s="3"/>
      <c r="P105" s="7"/>
    </row>
    <row r="106" spans="1:16" ht="27" customHeight="1" x14ac:dyDescent="0.25">
      <c r="A106" s="3"/>
      <c r="B106" s="77"/>
      <c r="C106" s="93"/>
      <c r="D106" s="37" t="b">
        <v>0</v>
      </c>
      <c r="E106" s="59"/>
      <c r="F106" s="55"/>
      <c r="G106" s="31"/>
      <c r="H106" s="31"/>
      <c r="I106" s="31"/>
      <c r="J106" s="31"/>
      <c r="K106" s="31"/>
      <c r="L106" s="31"/>
      <c r="M106" s="53"/>
      <c r="N106" s="3"/>
      <c r="O106" s="3"/>
      <c r="P106" s="7"/>
    </row>
    <row r="107" spans="1:16" ht="27" customHeight="1" x14ac:dyDescent="0.25">
      <c r="A107" s="3"/>
      <c r="B107" s="77"/>
      <c r="C107" s="93"/>
      <c r="D107" s="37" t="b">
        <v>0</v>
      </c>
      <c r="E107" s="59"/>
      <c r="F107" s="55"/>
      <c r="G107" s="31"/>
      <c r="H107" s="31"/>
      <c r="I107" s="31"/>
      <c r="J107" s="31"/>
      <c r="K107" s="31"/>
      <c r="L107" s="31"/>
      <c r="M107" s="53"/>
      <c r="N107" s="3"/>
      <c r="O107" s="3"/>
      <c r="P107" s="7"/>
    </row>
    <row r="108" spans="1:16" ht="27" customHeight="1" x14ac:dyDescent="0.25">
      <c r="A108" s="3"/>
      <c r="B108" s="80"/>
      <c r="C108" s="94"/>
      <c r="D108" s="81" t="b">
        <v>0</v>
      </c>
      <c r="E108" s="61"/>
      <c r="F108" s="55"/>
      <c r="G108" s="31"/>
      <c r="H108" s="31"/>
      <c r="I108" s="31"/>
      <c r="J108" s="31"/>
      <c r="K108" s="31"/>
      <c r="L108" s="31"/>
      <c r="M108" s="53"/>
      <c r="N108" s="3"/>
      <c r="O108" s="3"/>
      <c r="P108" s="7"/>
    </row>
    <row r="109" spans="1:16" ht="27" customHeight="1" thickBot="1" x14ac:dyDescent="0.3">
      <c r="A109" s="3"/>
      <c r="B109" s="461" t="s">
        <v>205</v>
      </c>
      <c r="C109" s="462"/>
      <c r="D109" s="462"/>
      <c r="E109" s="463"/>
      <c r="F109" s="56"/>
      <c r="G109" s="34"/>
      <c r="H109" s="34"/>
      <c r="I109" s="34"/>
      <c r="J109" s="34"/>
      <c r="K109" s="34"/>
      <c r="L109" s="34"/>
      <c r="M109" s="53"/>
      <c r="N109" s="3"/>
      <c r="O109" s="3"/>
      <c r="P109" s="7"/>
    </row>
    <row r="110" spans="1:16" ht="27" customHeight="1" thickBot="1" x14ac:dyDescent="0.3">
      <c r="A110" s="3"/>
      <c r="B110" s="82" t="s">
        <v>206</v>
      </c>
      <c r="C110" s="87" t="s">
        <v>305</v>
      </c>
      <c r="D110" s="85">
        <f>COUNTIF(D112:D115,"TRUE")</f>
        <v>0</v>
      </c>
      <c r="E110" s="86" t="s">
        <v>290</v>
      </c>
      <c r="F110" s="56"/>
      <c r="G110" s="453">
        <f>D110/D111</f>
        <v>0</v>
      </c>
      <c r="H110" s="455"/>
      <c r="I110" s="34"/>
      <c r="J110" s="34"/>
      <c r="K110" s="34"/>
      <c r="L110" s="34"/>
      <c r="M110" s="53"/>
      <c r="N110" s="3"/>
      <c r="O110" s="3"/>
      <c r="P110" s="7"/>
    </row>
    <row r="111" spans="1:16" ht="27" customHeight="1" x14ac:dyDescent="0.25">
      <c r="A111" s="3"/>
      <c r="B111" s="83"/>
      <c r="C111" s="35"/>
      <c r="D111" s="71">
        <v>4</v>
      </c>
      <c r="E111" s="60" t="s">
        <v>291</v>
      </c>
      <c r="F111" s="56"/>
      <c r="G111" s="34"/>
      <c r="H111" s="34"/>
      <c r="I111" s="34"/>
      <c r="J111" s="34"/>
      <c r="K111" s="34"/>
      <c r="L111" s="34"/>
      <c r="M111" s="53"/>
      <c r="N111" s="3"/>
      <c r="O111" s="3"/>
      <c r="P111" s="7"/>
    </row>
    <row r="112" spans="1:16" ht="27" customHeight="1" x14ac:dyDescent="0.25">
      <c r="A112" s="3"/>
      <c r="B112" s="68"/>
      <c r="C112" s="58"/>
      <c r="D112" s="72" t="b">
        <v>0</v>
      </c>
      <c r="E112" s="59"/>
      <c r="F112" s="55"/>
      <c r="G112" s="31"/>
      <c r="H112" s="31"/>
      <c r="I112" s="31"/>
      <c r="J112" s="31"/>
      <c r="K112" s="31"/>
      <c r="L112" s="31"/>
      <c r="M112" s="53"/>
      <c r="N112" s="3"/>
      <c r="O112" s="3"/>
      <c r="P112" s="7"/>
    </row>
    <row r="113" spans="1:16" ht="27" customHeight="1" x14ac:dyDescent="0.25">
      <c r="A113" s="3"/>
      <c r="B113" s="68"/>
      <c r="C113" s="58"/>
      <c r="D113" s="72" t="b">
        <v>0</v>
      </c>
      <c r="E113" s="59"/>
      <c r="F113" s="55"/>
      <c r="G113" s="31"/>
      <c r="H113" s="31"/>
      <c r="I113" s="31"/>
      <c r="J113" s="31"/>
      <c r="K113" s="31"/>
      <c r="L113" s="31"/>
      <c r="M113" s="53"/>
      <c r="N113" s="3"/>
      <c r="O113" s="3"/>
      <c r="P113" s="7"/>
    </row>
    <row r="114" spans="1:16" ht="27" customHeight="1" x14ac:dyDescent="0.25">
      <c r="A114" s="3"/>
      <c r="B114" s="68"/>
      <c r="C114" s="58"/>
      <c r="D114" s="72" t="b">
        <v>0</v>
      </c>
      <c r="E114" s="59"/>
      <c r="F114" s="55"/>
      <c r="G114" s="31"/>
      <c r="H114" s="31"/>
      <c r="I114" s="31"/>
      <c r="J114" s="31"/>
      <c r="K114" s="31"/>
      <c r="L114" s="31"/>
      <c r="M114" s="53"/>
      <c r="N114" s="3"/>
      <c r="O114" s="3"/>
      <c r="P114" s="7"/>
    </row>
    <row r="115" spans="1:16" ht="27" customHeight="1" thickBot="1" x14ac:dyDescent="0.3">
      <c r="A115" s="3"/>
      <c r="B115" s="69"/>
      <c r="C115" s="64"/>
      <c r="D115" s="73" t="b">
        <v>0</v>
      </c>
      <c r="E115" s="61"/>
      <c r="F115" s="55"/>
      <c r="G115" s="31"/>
      <c r="H115" s="31"/>
      <c r="I115" s="31"/>
      <c r="J115" s="31"/>
      <c r="K115" s="31"/>
      <c r="L115" s="31"/>
      <c r="M115" s="53"/>
      <c r="N115" s="3"/>
      <c r="O115" s="3"/>
      <c r="P115" s="7"/>
    </row>
    <row r="116" spans="1:16" ht="27" customHeight="1" thickBot="1" x14ac:dyDescent="0.3">
      <c r="A116" s="3"/>
      <c r="B116" s="82" t="s">
        <v>207</v>
      </c>
      <c r="C116" s="87" t="s">
        <v>99</v>
      </c>
      <c r="D116" s="85">
        <f>COUNTIF(D118:D119,"TRUE")</f>
        <v>0</v>
      </c>
      <c r="E116" s="86" t="s">
        <v>290</v>
      </c>
      <c r="F116" s="56"/>
      <c r="G116" s="258">
        <f>D116/D117</f>
        <v>0</v>
      </c>
      <c r="H116" s="34"/>
      <c r="I116" s="34"/>
      <c r="J116" s="34"/>
      <c r="K116" s="34"/>
      <c r="L116" s="34"/>
      <c r="M116" s="53"/>
      <c r="N116" s="3"/>
      <c r="O116" s="3"/>
      <c r="P116" s="7"/>
    </row>
    <row r="117" spans="1:16" ht="27" customHeight="1" x14ac:dyDescent="0.25">
      <c r="A117" s="3"/>
      <c r="B117" s="83"/>
      <c r="C117" s="35"/>
      <c r="D117" s="71">
        <v>2</v>
      </c>
      <c r="E117" s="60" t="s">
        <v>291</v>
      </c>
      <c r="F117" s="56"/>
      <c r="G117" s="34"/>
      <c r="H117" s="34"/>
      <c r="I117" s="34"/>
      <c r="J117" s="34"/>
      <c r="K117" s="34"/>
      <c r="L117" s="34"/>
      <c r="M117" s="53"/>
      <c r="N117" s="3"/>
      <c r="O117" s="3"/>
      <c r="P117" s="7"/>
    </row>
    <row r="118" spans="1:16" ht="27" customHeight="1" x14ac:dyDescent="0.25">
      <c r="A118" s="3"/>
      <c r="B118" s="68"/>
      <c r="C118" s="58"/>
      <c r="D118" s="72" t="b">
        <v>0</v>
      </c>
      <c r="E118" s="59"/>
      <c r="F118" s="55"/>
      <c r="G118" s="31"/>
      <c r="H118" s="31"/>
      <c r="I118" s="31"/>
      <c r="J118" s="31"/>
      <c r="K118" s="31"/>
      <c r="L118" s="31"/>
      <c r="M118" s="53"/>
      <c r="N118" s="3"/>
      <c r="O118" s="3"/>
      <c r="P118" s="7"/>
    </row>
    <row r="119" spans="1:16" ht="27" customHeight="1" thickBot="1" x14ac:dyDescent="0.3">
      <c r="A119" s="3"/>
      <c r="B119" s="69"/>
      <c r="C119" s="64"/>
      <c r="D119" s="73" t="b">
        <v>0</v>
      </c>
      <c r="E119" s="61"/>
      <c r="F119" s="55"/>
      <c r="G119" s="31"/>
      <c r="H119" s="31"/>
      <c r="I119" s="31"/>
      <c r="J119" s="31"/>
      <c r="K119" s="31"/>
      <c r="L119" s="31"/>
      <c r="M119" s="53"/>
      <c r="N119" s="3"/>
      <c r="O119" s="3"/>
      <c r="P119" s="7"/>
    </row>
    <row r="120" spans="1:16" ht="27" customHeight="1" thickBot="1" x14ac:dyDescent="0.3">
      <c r="A120" s="3"/>
      <c r="B120" s="82" t="s">
        <v>208</v>
      </c>
      <c r="C120" s="87" t="s">
        <v>108</v>
      </c>
      <c r="D120" s="85">
        <f>COUNTIF(D122:D125,"TRUE")</f>
        <v>0</v>
      </c>
      <c r="E120" s="86" t="s">
        <v>290</v>
      </c>
      <c r="F120" s="56"/>
      <c r="G120" s="453">
        <f>D120/D121</f>
        <v>0</v>
      </c>
      <c r="H120" s="455"/>
      <c r="I120" s="34"/>
      <c r="J120" s="34"/>
      <c r="K120" s="34"/>
      <c r="L120" s="34"/>
      <c r="M120" s="53"/>
      <c r="N120" s="3"/>
      <c r="O120" s="3"/>
      <c r="P120" s="7"/>
    </row>
    <row r="121" spans="1:16" ht="27" customHeight="1" x14ac:dyDescent="0.25">
      <c r="A121" s="3"/>
      <c r="B121" s="83"/>
      <c r="C121" s="35"/>
      <c r="D121" s="71">
        <v>4</v>
      </c>
      <c r="E121" s="60" t="s">
        <v>291</v>
      </c>
      <c r="F121" s="56"/>
      <c r="G121" s="34"/>
      <c r="H121" s="34"/>
      <c r="I121" s="34"/>
      <c r="J121" s="34"/>
      <c r="K121" s="34"/>
      <c r="L121" s="34"/>
      <c r="M121" s="53"/>
      <c r="N121" s="3"/>
      <c r="O121" s="3"/>
      <c r="P121" s="7"/>
    </row>
    <row r="122" spans="1:16" ht="27" customHeight="1" x14ac:dyDescent="0.25">
      <c r="A122" s="3"/>
      <c r="B122" s="68"/>
      <c r="C122" s="58"/>
      <c r="D122" s="72" t="b">
        <v>0</v>
      </c>
      <c r="E122" s="59"/>
      <c r="F122" s="55"/>
      <c r="G122" s="31"/>
      <c r="H122" s="31"/>
      <c r="I122" s="31"/>
      <c r="J122" s="31"/>
      <c r="K122" s="31"/>
      <c r="L122" s="31"/>
      <c r="M122" s="53"/>
      <c r="N122" s="3"/>
      <c r="O122" s="3"/>
      <c r="P122" s="7"/>
    </row>
    <row r="123" spans="1:16" ht="27" customHeight="1" x14ac:dyDescent="0.25">
      <c r="A123" s="3"/>
      <c r="B123" s="68"/>
      <c r="C123" s="58"/>
      <c r="D123" s="72" t="b">
        <v>0</v>
      </c>
      <c r="E123" s="59"/>
      <c r="F123" s="55"/>
      <c r="G123" s="31"/>
      <c r="H123" s="31"/>
      <c r="I123" s="31"/>
      <c r="J123" s="31"/>
      <c r="K123" s="31"/>
      <c r="L123" s="31"/>
      <c r="M123" s="53"/>
      <c r="N123" s="3"/>
      <c r="O123" s="3"/>
      <c r="P123" s="7"/>
    </row>
    <row r="124" spans="1:16" ht="27" customHeight="1" x14ac:dyDescent="0.25">
      <c r="A124" s="3"/>
      <c r="B124" s="68"/>
      <c r="C124" s="58"/>
      <c r="D124" s="72" t="b">
        <v>0</v>
      </c>
      <c r="E124" s="59"/>
      <c r="F124" s="55"/>
      <c r="G124" s="31"/>
      <c r="H124" s="31"/>
      <c r="I124" s="31"/>
      <c r="J124" s="31"/>
      <c r="K124" s="31"/>
      <c r="L124" s="31"/>
      <c r="M124" s="53"/>
      <c r="N124" s="3"/>
      <c r="O124" s="3"/>
      <c r="P124" s="7"/>
    </row>
    <row r="125" spans="1:16" ht="27" customHeight="1" thickBot="1" x14ac:dyDescent="0.3">
      <c r="A125" s="3"/>
      <c r="B125" s="69"/>
      <c r="C125" s="64"/>
      <c r="D125" s="73" t="b">
        <v>0</v>
      </c>
      <c r="E125" s="61"/>
      <c r="F125" s="55"/>
      <c r="G125" s="31"/>
      <c r="H125" s="31"/>
      <c r="I125" s="31"/>
      <c r="J125" s="31"/>
      <c r="K125" s="31"/>
      <c r="L125" s="31"/>
      <c r="M125" s="53"/>
      <c r="N125" s="3"/>
      <c r="O125" s="3"/>
      <c r="P125" s="7"/>
    </row>
    <row r="126" spans="1:16" ht="27" customHeight="1" thickBot="1" x14ac:dyDescent="0.3">
      <c r="A126" s="3"/>
      <c r="B126" s="82" t="s">
        <v>209</v>
      </c>
      <c r="C126" s="87" t="s">
        <v>189</v>
      </c>
      <c r="D126" s="85">
        <f>COUNTIF(D128:D130,"TRUE")*2</f>
        <v>0</v>
      </c>
      <c r="E126" s="86" t="s">
        <v>290</v>
      </c>
      <c r="F126" s="56"/>
      <c r="G126" s="456">
        <f>D126/D127</f>
        <v>0</v>
      </c>
      <c r="H126" s="457"/>
      <c r="I126" s="458"/>
      <c r="J126" s="34"/>
      <c r="K126" s="34"/>
      <c r="L126" s="34"/>
      <c r="M126" s="53"/>
      <c r="N126" s="3"/>
      <c r="O126" s="3"/>
      <c r="P126" s="7"/>
    </row>
    <row r="127" spans="1:16" ht="27" customHeight="1" x14ac:dyDescent="0.25">
      <c r="A127" s="3"/>
      <c r="B127" s="83"/>
      <c r="C127" s="35"/>
      <c r="D127" s="71">
        <v>6</v>
      </c>
      <c r="E127" s="60" t="s">
        <v>291</v>
      </c>
      <c r="F127" s="56"/>
      <c r="G127" s="34"/>
      <c r="H127" s="34"/>
      <c r="I127" s="34"/>
      <c r="J127" s="34"/>
      <c r="K127" s="34"/>
      <c r="L127" s="34"/>
      <c r="M127" s="53"/>
      <c r="N127" s="3"/>
      <c r="O127" s="3"/>
      <c r="P127" s="7"/>
    </row>
    <row r="128" spans="1:16" ht="27" customHeight="1" x14ac:dyDescent="0.25">
      <c r="A128" s="3"/>
      <c r="B128" s="68"/>
      <c r="C128" s="58"/>
      <c r="D128" s="72" t="b">
        <v>0</v>
      </c>
      <c r="E128" s="59"/>
      <c r="F128" s="55"/>
      <c r="G128" s="31"/>
      <c r="H128" s="31"/>
      <c r="I128" s="31"/>
      <c r="J128" s="31"/>
      <c r="K128" s="31"/>
      <c r="L128" s="31"/>
      <c r="M128" s="53"/>
      <c r="N128" s="3"/>
      <c r="O128" s="3"/>
      <c r="P128" s="7"/>
    </row>
    <row r="129" spans="1:17" ht="27" customHeight="1" x14ac:dyDescent="0.25">
      <c r="A129" s="3"/>
      <c r="B129" s="68"/>
      <c r="C129" s="58"/>
      <c r="D129" s="72" t="b">
        <v>0</v>
      </c>
      <c r="E129" s="59"/>
      <c r="F129" s="55"/>
      <c r="G129" s="31"/>
      <c r="H129" s="31"/>
      <c r="I129" s="31"/>
      <c r="J129" s="31"/>
      <c r="K129" s="31"/>
      <c r="L129" s="31"/>
      <c r="M129" s="53"/>
      <c r="N129" s="3"/>
      <c r="O129" s="3"/>
      <c r="P129" s="7"/>
    </row>
    <row r="130" spans="1:17" ht="27" customHeight="1" x14ac:dyDescent="0.25">
      <c r="A130" s="3"/>
      <c r="B130" s="69"/>
      <c r="C130" s="64"/>
      <c r="D130" s="73" t="b">
        <v>0</v>
      </c>
      <c r="E130" s="61"/>
      <c r="F130" s="55"/>
      <c r="G130" s="31"/>
      <c r="H130" s="31"/>
      <c r="I130" s="31"/>
      <c r="J130" s="31"/>
      <c r="K130" s="31"/>
      <c r="L130" s="31"/>
      <c r="M130" s="53"/>
      <c r="N130" s="3"/>
      <c r="O130" s="3"/>
      <c r="P130" s="7"/>
    </row>
    <row r="131" spans="1:17" ht="27" customHeight="1" x14ac:dyDescent="0.25">
      <c r="A131" s="3"/>
      <c r="B131" s="38"/>
      <c r="C131" s="38"/>
      <c r="D131" s="38"/>
      <c r="E131" s="38"/>
      <c r="F131" s="56"/>
      <c r="G131" s="34"/>
      <c r="H131" s="31"/>
      <c r="I131" s="34"/>
      <c r="J131" s="34"/>
      <c r="K131" s="34"/>
      <c r="L131" s="34"/>
      <c r="M131" s="53"/>
      <c r="N131" s="3"/>
      <c r="O131" s="3"/>
      <c r="P131" s="7"/>
    </row>
    <row r="132" spans="1:17" ht="50.15" customHeight="1" x14ac:dyDescent="0.25">
      <c r="A132" s="3"/>
      <c r="B132" s="447" t="s">
        <v>118</v>
      </c>
      <c r="C132" s="448"/>
      <c r="D132" s="448"/>
      <c r="E132" s="449"/>
      <c r="F132" s="56"/>
      <c r="G132" s="34"/>
      <c r="H132" s="34"/>
      <c r="I132" s="31"/>
      <c r="J132" s="34"/>
      <c r="K132" s="34"/>
      <c r="L132" s="34"/>
      <c r="M132" s="53"/>
      <c r="N132" s="3"/>
      <c r="O132" s="3"/>
      <c r="P132" s="7"/>
    </row>
    <row r="133" spans="1:17" ht="13" customHeight="1" thickBot="1" x14ac:dyDescent="0.3">
      <c r="A133" s="3"/>
      <c r="B133" s="450" t="s">
        <v>119</v>
      </c>
      <c r="C133" s="451"/>
      <c r="D133" s="451"/>
      <c r="E133" s="452"/>
      <c r="F133" s="56"/>
      <c r="G133" s="34"/>
      <c r="H133" s="34"/>
      <c r="I133" s="34"/>
      <c r="J133" s="34"/>
      <c r="K133" s="34"/>
      <c r="L133" s="34"/>
      <c r="M133" s="53"/>
      <c r="N133" s="3"/>
      <c r="O133" s="3"/>
      <c r="P133" s="7"/>
    </row>
    <row r="134" spans="1:17" ht="27" customHeight="1" thickBot="1" x14ac:dyDescent="0.3">
      <c r="A134" s="3"/>
      <c r="B134" s="65" t="s">
        <v>120</v>
      </c>
      <c r="C134" s="62" t="s">
        <v>174</v>
      </c>
      <c r="D134" s="169" t="s">
        <v>165</v>
      </c>
      <c r="E134" s="264" t="s">
        <v>274</v>
      </c>
      <c r="F134" s="56"/>
      <c r="G134" s="453">
        <f>G135/H135</f>
        <v>1</v>
      </c>
      <c r="H134" s="454"/>
      <c r="I134" s="454"/>
      <c r="J134" s="454"/>
      <c r="K134" s="454"/>
      <c r="L134" s="455"/>
      <c r="M134" s="53"/>
      <c r="N134" s="3"/>
      <c r="O134" s="3"/>
      <c r="P134" s="7"/>
      <c r="Q134" s="45" t="s">
        <v>165</v>
      </c>
    </row>
    <row r="135" spans="1:17" ht="27" customHeight="1" x14ac:dyDescent="0.25">
      <c r="A135" s="3"/>
      <c r="B135" s="66"/>
      <c r="C135" s="262" t="s">
        <v>409</v>
      </c>
      <c r="D135" s="254"/>
      <c r="E135" s="263"/>
      <c r="F135" s="56"/>
      <c r="G135" s="32">
        <f>IF(D134="yes",1,0)</f>
        <v>1</v>
      </c>
      <c r="H135" s="32">
        <v>1</v>
      </c>
      <c r="I135" s="34"/>
      <c r="J135" s="34"/>
      <c r="K135" s="34"/>
      <c r="L135" s="34"/>
      <c r="M135" s="53"/>
      <c r="N135" s="3"/>
      <c r="O135" s="3"/>
      <c r="P135" s="7"/>
      <c r="Q135" s="45" t="s">
        <v>266</v>
      </c>
    </row>
    <row r="136" spans="1:17" ht="27" customHeight="1" x14ac:dyDescent="0.25">
      <c r="A136" s="3"/>
      <c r="B136" s="66"/>
      <c r="C136" s="58"/>
      <c r="D136" s="254" t="b">
        <v>1</v>
      </c>
      <c r="E136" s="59"/>
      <c r="F136" s="56"/>
      <c r="G136" s="32"/>
      <c r="H136" s="32"/>
      <c r="I136" s="34"/>
      <c r="J136" s="34"/>
      <c r="K136" s="34"/>
      <c r="L136" s="34"/>
      <c r="M136" s="53"/>
      <c r="N136" s="3"/>
      <c r="O136" s="3"/>
      <c r="P136" s="7"/>
    </row>
    <row r="137" spans="1:17" ht="27" customHeight="1" x14ac:dyDescent="0.25">
      <c r="A137" s="3"/>
      <c r="B137" s="66"/>
      <c r="C137" s="58"/>
      <c r="D137" s="254" t="b">
        <v>1</v>
      </c>
      <c r="E137" s="59"/>
      <c r="F137" s="56"/>
      <c r="G137" s="32"/>
      <c r="H137" s="32"/>
      <c r="I137" s="34"/>
      <c r="J137" s="34"/>
      <c r="K137" s="34"/>
      <c r="L137" s="34"/>
      <c r="M137" s="53"/>
      <c r="N137" s="3"/>
      <c r="O137" s="3"/>
      <c r="P137" s="7"/>
    </row>
    <row r="138" spans="1:17" ht="27" customHeight="1" x14ac:dyDescent="0.25">
      <c r="A138" s="3"/>
      <c r="B138" s="68"/>
      <c r="C138" s="58"/>
      <c r="D138" s="254" t="b">
        <v>1</v>
      </c>
      <c r="E138" s="59"/>
      <c r="F138" s="56"/>
      <c r="G138" s="32">
        <f>IF(H135="yes",1,0)</f>
        <v>0</v>
      </c>
      <c r="H138" s="34"/>
      <c r="I138" s="34"/>
      <c r="J138" s="34"/>
      <c r="K138" s="34"/>
      <c r="L138" s="34"/>
      <c r="M138" s="53"/>
      <c r="N138" s="3"/>
      <c r="O138" s="3"/>
      <c r="P138" s="7"/>
    </row>
    <row r="139" spans="1:17" ht="27" customHeight="1" thickBot="1" x14ac:dyDescent="0.3">
      <c r="A139" s="3"/>
      <c r="B139" s="69"/>
      <c r="C139" s="64"/>
      <c r="D139" s="256" t="b">
        <v>1</v>
      </c>
      <c r="E139" s="74"/>
      <c r="F139" s="56"/>
      <c r="G139" s="32">
        <f>IF(G135="yes",1,0)</f>
        <v>0</v>
      </c>
      <c r="H139" s="34"/>
      <c r="I139" s="34"/>
      <c r="J139" s="34"/>
      <c r="K139" s="34"/>
      <c r="L139" s="34"/>
      <c r="M139" s="3"/>
      <c r="N139" s="3"/>
      <c r="O139" s="3"/>
      <c r="P139" s="7"/>
    </row>
    <row r="140" spans="1:17" ht="27" customHeight="1" thickBot="1" x14ac:dyDescent="0.3">
      <c r="A140" s="3"/>
      <c r="B140" s="67" t="s">
        <v>124</v>
      </c>
      <c r="C140" s="42" t="s">
        <v>175</v>
      </c>
      <c r="D140" s="169" t="s">
        <v>165</v>
      </c>
      <c r="E140" s="264" t="s">
        <v>274</v>
      </c>
      <c r="F140" s="56"/>
      <c r="G140" s="453">
        <f>G141/H141</f>
        <v>1</v>
      </c>
      <c r="H140" s="454"/>
      <c r="I140" s="454"/>
      <c r="J140" s="454"/>
      <c r="K140" s="454"/>
      <c r="L140" s="455"/>
      <c r="M140" s="53"/>
      <c r="N140" s="3"/>
      <c r="O140" s="3"/>
      <c r="P140" s="7"/>
    </row>
    <row r="141" spans="1:17" ht="27" customHeight="1" x14ac:dyDescent="0.25">
      <c r="A141" s="3"/>
      <c r="B141" s="66"/>
      <c r="C141" s="262" t="s">
        <v>409</v>
      </c>
      <c r="D141" s="70"/>
      <c r="E141" s="59"/>
      <c r="F141" s="56"/>
      <c r="G141" s="32">
        <f>IF(D140="yes",1,0)</f>
        <v>1</v>
      </c>
      <c r="H141" s="32">
        <v>1</v>
      </c>
      <c r="I141" s="34"/>
      <c r="J141" s="34"/>
      <c r="K141" s="34"/>
      <c r="L141" s="34"/>
      <c r="M141" s="53"/>
      <c r="N141" s="3"/>
      <c r="O141" s="3"/>
      <c r="P141" s="7"/>
    </row>
    <row r="142" spans="1:17" ht="27" customHeight="1" x14ac:dyDescent="0.25">
      <c r="A142" s="3"/>
      <c r="B142" s="66"/>
      <c r="C142" s="58"/>
      <c r="D142" s="254" t="b">
        <v>1</v>
      </c>
      <c r="E142" s="59"/>
      <c r="F142" s="56"/>
      <c r="G142" s="32"/>
      <c r="H142" s="32"/>
      <c r="I142" s="34"/>
      <c r="J142" s="34"/>
      <c r="K142" s="34"/>
      <c r="L142" s="34"/>
      <c r="M142" s="53"/>
      <c r="N142" s="3"/>
      <c r="O142" s="3"/>
      <c r="P142" s="7"/>
    </row>
    <row r="143" spans="1:17" ht="27" customHeight="1" x14ac:dyDescent="0.25">
      <c r="A143" s="3"/>
      <c r="B143" s="66"/>
      <c r="C143" s="58"/>
      <c r="D143" s="254" t="b">
        <v>1</v>
      </c>
      <c r="E143" s="59"/>
      <c r="F143" s="56"/>
      <c r="G143" s="32"/>
      <c r="H143" s="32"/>
      <c r="I143" s="34"/>
      <c r="J143" s="34"/>
      <c r="K143" s="34"/>
      <c r="L143" s="34"/>
      <c r="M143" s="53"/>
      <c r="N143" s="3"/>
      <c r="O143" s="3"/>
      <c r="P143" s="7"/>
    </row>
    <row r="144" spans="1:17" ht="27" customHeight="1" x14ac:dyDescent="0.25">
      <c r="A144" s="3"/>
      <c r="B144" s="68"/>
      <c r="C144" s="58"/>
      <c r="D144" s="254" t="b">
        <v>1</v>
      </c>
      <c r="E144" s="59"/>
      <c r="F144" s="56"/>
      <c r="G144" s="32">
        <f>IF(H141="yes",1,0)</f>
        <v>0</v>
      </c>
      <c r="H144" s="34"/>
      <c r="I144" s="34"/>
      <c r="J144" s="34"/>
      <c r="K144" s="34"/>
      <c r="L144" s="34"/>
      <c r="M144" s="53"/>
      <c r="N144" s="3"/>
      <c r="O144" s="3"/>
      <c r="P144" s="7"/>
    </row>
    <row r="145" spans="1:16" ht="27" customHeight="1" thickBot="1" x14ac:dyDescent="0.3">
      <c r="A145" s="3"/>
      <c r="B145" s="69"/>
      <c r="C145" s="64"/>
      <c r="D145" s="255" t="b">
        <v>1</v>
      </c>
      <c r="E145" s="240"/>
      <c r="F145" s="56"/>
      <c r="G145" s="32">
        <f>IF(G141="yes",1,0)</f>
        <v>0</v>
      </c>
      <c r="H145" s="34"/>
      <c r="I145" s="34"/>
      <c r="J145" s="34"/>
      <c r="K145" s="34"/>
      <c r="L145" s="34"/>
      <c r="M145" s="3"/>
      <c r="N145" s="3"/>
      <c r="O145" s="3"/>
      <c r="P145" s="7"/>
    </row>
    <row r="146" spans="1:16" ht="27" customHeight="1" thickBot="1" x14ac:dyDescent="0.3">
      <c r="A146" s="3"/>
      <c r="B146" s="65" t="s">
        <v>183</v>
      </c>
      <c r="C146" s="62" t="s">
        <v>184</v>
      </c>
      <c r="D146" s="75">
        <f>COUNTIF(D148:D149,"TRUE")*2</f>
        <v>0</v>
      </c>
      <c r="E146" s="63" t="s">
        <v>290</v>
      </c>
      <c r="F146" s="56"/>
      <c r="G146" s="453">
        <f>D146/D147</f>
        <v>0</v>
      </c>
      <c r="H146" s="455"/>
      <c r="I146" s="34"/>
      <c r="J146" s="34"/>
      <c r="K146" s="34"/>
      <c r="L146" s="34"/>
      <c r="M146" s="53"/>
      <c r="N146" s="3"/>
      <c r="O146" s="3"/>
      <c r="P146" s="7"/>
    </row>
    <row r="147" spans="1:16" ht="27" customHeight="1" x14ac:dyDescent="0.25">
      <c r="A147" s="3"/>
      <c r="B147" s="66"/>
      <c r="C147" s="35"/>
      <c r="D147" s="71">
        <v>4</v>
      </c>
      <c r="E147" s="60" t="s">
        <v>291</v>
      </c>
      <c r="F147" s="56"/>
      <c r="G147" s="34"/>
      <c r="H147" s="34"/>
      <c r="I147" s="34"/>
      <c r="J147" s="34"/>
      <c r="K147" s="34"/>
      <c r="L147" s="34"/>
      <c r="M147" s="53"/>
      <c r="N147" s="3"/>
      <c r="O147" s="3"/>
      <c r="P147" s="7"/>
    </row>
    <row r="148" spans="1:16" ht="27" customHeight="1" x14ac:dyDescent="0.25">
      <c r="A148" s="3"/>
      <c r="B148" s="68"/>
      <c r="C148" s="58"/>
      <c r="D148" s="72" t="b">
        <v>0</v>
      </c>
      <c r="E148" s="59"/>
      <c r="F148" s="55"/>
      <c r="G148" s="31"/>
      <c r="H148" s="31"/>
      <c r="I148" s="31"/>
      <c r="J148" s="31"/>
      <c r="K148" s="31"/>
      <c r="L148" s="31"/>
      <c r="M148" s="53"/>
      <c r="N148" s="3"/>
      <c r="O148" s="3"/>
      <c r="P148" s="7"/>
    </row>
    <row r="149" spans="1:16" ht="27" customHeight="1" x14ac:dyDescent="0.25">
      <c r="A149" s="3"/>
      <c r="B149" s="69"/>
      <c r="C149" s="64"/>
      <c r="D149" s="73" t="b">
        <v>0</v>
      </c>
      <c r="E149" s="61"/>
      <c r="F149" s="55"/>
      <c r="G149" s="31"/>
      <c r="H149" s="31"/>
      <c r="I149" s="31"/>
      <c r="J149" s="31"/>
      <c r="K149" s="31"/>
      <c r="L149" s="31"/>
      <c r="M149" s="53"/>
      <c r="N149" s="3"/>
      <c r="O149" s="3"/>
      <c r="P149" s="7"/>
    </row>
    <row r="150" spans="1:16" ht="22.5" customHeight="1" thickBot="1" x14ac:dyDescent="0.3">
      <c r="A150" s="3"/>
      <c r="B150" s="3"/>
      <c r="C150" s="3"/>
      <c r="D150" s="3"/>
      <c r="E150" s="3"/>
      <c r="F150" s="56"/>
      <c r="G150" s="34"/>
      <c r="H150" s="34"/>
      <c r="I150" s="30"/>
      <c r="J150" s="30"/>
      <c r="K150" s="30"/>
      <c r="L150" s="30"/>
      <c r="M150" s="53"/>
      <c r="N150" s="3"/>
      <c r="O150" s="3"/>
      <c r="P150" s="7"/>
    </row>
    <row r="151" spans="1:16" ht="29.25" customHeight="1" thickBot="1" x14ac:dyDescent="0.3">
      <c r="A151" s="3"/>
      <c r="B151" s="3"/>
      <c r="C151" s="3"/>
      <c r="D151" s="40">
        <f>D7+D15+D29+D33+D41+D53+D57+D64+D68+D73+D85+D89+D98+D103+D110+D116+D120+D126+D146</f>
        <v>20</v>
      </c>
      <c r="E151" s="41" t="s">
        <v>290</v>
      </c>
      <c r="F151" s="56"/>
      <c r="G151" s="453">
        <f>D151/D152</f>
        <v>0.16666666666666666</v>
      </c>
      <c r="H151" s="454"/>
      <c r="I151" s="454"/>
      <c r="J151" s="454"/>
      <c r="K151" s="454"/>
      <c r="L151" s="455"/>
      <c r="M151" s="3"/>
      <c r="N151" s="3"/>
      <c r="O151" s="3"/>
      <c r="P151" s="7"/>
    </row>
    <row r="152" spans="1:16" ht="29.9" customHeight="1" thickBot="1" x14ac:dyDescent="0.3">
      <c r="A152" s="3"/>
      <c r="B152" s="3"/>
      <c r="C152" s="3"/>
      <c r="D152" s="232">
        <f>D8+D16+D30+D34+D42+D54+D58+D65+D69+D74+D86+D90+D99+D104+D111+D117+D121+D127+D147</f>
        <v>120</v>
      </c>
      <c r="E152" s="39" t="s">
        <v>291</v>
      </c>
      <c r="F152" s="3"/>
      <c r="G152" s="3"/>
      <c r="H152" s="3"/>
      <c r="I152" s="3"/>
      <c r="J152" s="3"/>
      <c r="K152" s="3"/>
      <c r="L152" s="3"/>
      <c r="M152" s="3"/>
      <c r="N152" s="3"/>
      <c r="O152" s="3"/>
      <c r="P152" s="7"/>
    </row>
    <row r="153" spans="1:16" x14ac:dyDescent="0.25">
      <c r="A153" s="3"/>
      <c r="B153" s="3"/>
      <c r="C153" s="3"/>
      <c r="D153" s="3"/>
      <c r="E153" s="3"/>
      <c r="F153" s="3"/>
      <c r="G153" s="3"/>
      <c r="H153" s="3"/>
      <c r="I153" s="3"/>
      <c r="J153" s="3"/>
      <c r="K153" s="3"/>
      <c r="L153" s="3"/>
      <c r="M153" s="3"/>
      <c r="N153" s="3"/>
      <c r="O153" s="3"/>
      <c r="P153" s="7"/>
    </row>
    <row r="154" spans="1:16" x14ac:dyDescent="0.25">
      <c r="A154" s="3"/>
      <c r="B154" s="3"/>
      <c r="C154" s="3"/>
      <c r="D154" s="3"/>
      <c r="E154" s="3"/>
      <c r="F154" s="3"/>
      <c r="G154" s="3"/>
      <c r="H154" s="3"/>
      <c r="I154" s="3"/>
      <c r="J154" s="3"/>
      <c r="K154" s="3"/>
      <c r="L154" s="3"/>
      <c r="M154" s="3"/>
      <c r="N154" s="3"/>
      <c r="O154" s="3"/>
      <c r="P154" s="7"/>
    </row>
    <row r="155" spans="1:16" x14ac:dyDescent="0.25">
      <c r="A155" s="3"/>
      <c r="B155" s="3"/>
      <c r="C155" s="3"/>
      <c r="D155" s="3"/>
      <c r="E155" s="3"/>
      <c r="F155" s="3"/>
      <c r="G155" s="3"/>
      <c r="H155" s="3"/>
      <c r="I155" s="3"/>
      <c r="J155" s="3"/>
      <c r="K155" s="3"/>
      <c r="L155" s="3"/>
      <c r="M155" s="3"/>
      <c r="N155" s="3"/>
      <c r="O155" s="3"/>
      <c r="P155" s="7"/>
    </row>
    <row r="156" spans="1:16" x14ac:dyDescent="0.25">
      <c r="A156" s="3"/>
      <c r="B156" s="3"/>
      <c r="C156" s="3"/>
      <c r="D156" s="3"/>
      <c r="E156" s="3"/>
      <c r="F156" s="3"/>
      <c r="G156" s="3"/>
      <c r="H156" s="3"/>
      <c r="I156" s="3"/>
      <c r="J156" s="3"/>
      <c r="K156" s="3"/>
      <c r="L156" s="3"/>
      <c r="M156" s="3"/>
      <c r="N156" s="3"/>
      <c r="O156" s="3"/>
      <c r="P156" s="7"/>
    </row>
    <row r="157" spans="1:16" x14ac:dyDescent="0.25">
      <c r="A157" s="3"/>
      <c r="B157" s="3"/>
      <c r="C157" s="3"/>
      <c r="D157" s="3"/>
      <c r="E157" s="3"/>
      <c r="F157" s="3"/>
      <c r="G157" s="3"/>
      <c r="H157" s="3"/>
      <c r="I157" s="3"/>
      <c r="J157" s="3"/>
      <c r="K157" s="3"/>
      <c r="L157" s="3"/>
      <c r="M157" s="3"/>
      <c r="N157" s="3"/>
      <c r="O157" s="3"/>
      <c r="P157" s="7"/>
    </row>
    <row r="158" spans="1:16" x14ac:dyDescent="0.25">
      <c r="A158" s="3"/>
      <c r="B158" s="3"/>
      <c r="C158" s="3"/>
      <c r="D158" s="3"/>
      <c r="E158" s="3"/>
      <c r="F158" s="3"/>
      <c r="G158" s="3"/>
      <c r="H158" s="3"/>
      <c r="I158" s="3"/>
      <c r="J158" s="3"/>
      <c r="K158" s="3"/>
      <c r="L158" s="3"/>
      <c r="M158" s="3"/>
      <c r="N158" s="3"/>
      <c r="O158" s="3"/>
      <c r="P158" s="7"/>
    </row>
    <row r="159" spans="1:16" ht="13" x14ac:dyDescent="0.3">
      <c r="A159" s="3"/>
      <c r="B159" s="3"/>
      <c r="C159" s="3"/>
      <c r="D159" s="3"/>
      <c r="E159" s="3"/>
      <c r="F159" s="3"/>
      <c r="G159" s="3"/>
      <c r="H159" s="3"/>
      <c r="I159" s="3"/>
      <c r="J159" s="3"/>
      <c r="K159" s="3"/>
      <c r="L159" s="3"/>
      <c r="M159" s="236" t="s">
        <v>299</v>
      </c>
      <c r="N159" s="3"/>
      <c r="P159" s="7"/>
    </row>
    <row r="160" spans="1:16" ht="10" customHeight="1" x14ac:dyDescent="0.25">
      <c r="A160" s="7"/>
      <c r="B160" s="9"/>
      <c r="C160" s="7"/>
      <c r="D160" s="7"/>
      <c r="E160" s="7"/>
      <c r="F160" s="8"/>
      <c r="G160" s="8"/>
      <c r="H160" s="8"/>
      <c r="I160" s="8"/>
      <c r="J160" s="8"/>
      <c r="K160" s="8"/>
      <c r="L160" s="8"/>
      <c r="M160" s="7"/>
      <c r="N160" s="7"/>
      <c r="O160" s="7"/>
      <c r="P160" s="7"/>
    </row>
  </sheetData>
  <mergeCells count="35">
    <mergeCell ref="G146:H146"/>
    <mergeCell ref="G151:L151"/>
    <mergeCell ref="G15:K15"/>
    <mergeCell ref="G110:H110"/>
    <mergeCell ref="G126:I126"/>
    <mergeCell ref="G64:H64"/>
    <mergeCell ref="G68:I68"/>
    <mergeCell ref="G73:I73"/>
    <mergeCell ref="G53:H53"/>
    <mergeCell ref="G57:J57"/>
    <mergeCell ref="G29:H29"/>
    <mergeCell ref="G33:L33"/>
    <mergeCell ref="G41:L41"/>
    <mergeCell ref="B84:E84"/>
    <mergeCell ref="B132:E132"/>
    <mergeCell ref="B133:E133"/>
    <mergeCell ref="G134:L134"/>
    <mergeCell ref="G140:L140"/>
    <mergeCell ref="G85:H85"/>
    <mergeCell ref="G89:I89"/>
    <mergeCell ref="G98:I98"/>
    <mergeCell ref="G103:H103"/>
    <mergeCell ref="B97:D97"/>
    <mergeCell ref="B109:E109"/>
    <mergeCell ref="G120:H120"/>
    <mergeCell ref="B83:E83"/>
    <mergeCell ref="B50:E50"/>
    <mergeCell ref="B51:E51"/>
    <mergeCell ref="B52:E52"/>
    <mergeCell ref="B63:E63"/>
    <mergeCell ref="B4:E4"/>
    <mergeCell ref="B5:E5"/>
    <mergeCell ref="B6:E6"/>
    <mergeCell ref="G7:L7"/>
    <mergeCell ref="B82:E82"/>
  </mergeCells>
  <phoneticPr fontId="32" type="noConversion"/>
  <conditionalFormatting sqref="G7:L7">
    <cfRule type="dataBar" priority="23">
      <dataBar showValue="0">
        <cfvo type="num" val="0"/>
        <cfvo type="num" val="1"/>
        <color theme="4" tint="-0.249977111117893"/>
      </dataBar>
      <extLst>
        <ext xmlns:x14="http://schemas.microsoft.com/office/spreadsheetml/2009/9/main" uri="{B025F937-C7B1-47D3-B67F-A62EFF666E3E}">
          <x14:id>{4F82136D-BFC8-4BAE-937B-2065EADF52B4}</x14:id>
        </ext>
      </extLst>
    </cfRule>
  </conditionalFormatting>
  <conditionalFormatting sqref="G29:H29">
    <cfRule type="dataBar" priority="21">
      <dataBar showValue="0">
        <cfvo type="num" val="0"/>
        <cfvo type="num" val="1"/>
        <color theme="4" tint="-0.249977111117893"/>
      </dataBar>
      <extLst>
        <ext xmlns:x14="http://schemas.microsoft.com/office/spreadsheetml/2009/9/main" uri="{B025F937-C7B1-47D3-B67F-A62EFF666E3E}">
          <x14:id>{A83BD09D-4563-4C68-AC17-7B229F6496DA}</x14:id>
        </ext>
      </extLst>
    </cfRule>
  </conditionalFormatting>
  <conditionalFormatting sqref="G85:H85 G116">
    <cfRule type="dataBar" priority="20">
      <dataBar showValue="0">
        <cfvo type="num" val="0"/>
        <cfvo type="num" val="1"/>
        <color theme="7" tint="-0.249977111117893"/>
      </dataBar>
      <extLst>
        <ext xmlns:x14="http://schemas.microsoft.com/office/spreadsheetml/2009/9/main" uri="{B025F937-C7B1-47D3-B67F-A62EFF666E3E}">
          <x14:id>{66FA23E1-8078-4B0C-A120-3688B87A93C7}</x14:id>
        </ext>
      </extLst>
    </cfRule>
  </conditionalFormatting>
  <conditionalFormatting sqref="G103:H103">
    <cfRule type="dataBar" priority="19">
      <dataBar showValue="0">
        <cfvo type="num" val="0"/>
        <cfvo type="num" val="1"/>
        <color theme="7" tint="-0.249977111117893"/>
      </dataBar>
      <extLst>
        <ext xmlns:x14="http://schemas.microsoft.com/office/spreadsheetml/2009/9/main" uri="{B025F937-C7B1-47D3-B67F-A62EFF666E3E}">
          <x14:id>{B7BFF49B-A43F-4AEE-A844-D1B913D2772F}</x14:id>
        </ext>
      </extLst>
    </cfRule>
  </conditionalFormatting>
  <conditionalFormatting sqref="G110:H110">
    <cfRule type="dataBar" priority="18">
      <dataBar showValue="0">
        <cfvo type="num" val="0"/>
        <cfvo type="num" val="1"/>
        <color theme="7" tint="-0.249977111117893"/>
      </dataBar>
      <extLst>
        <ext xmlns:x14="http://schemas.microsoft.com/office/spreadsheetml/2009/9/main" uri="{B025F937-C7B1-47D3-B67F-A62EFF666E3E}">
          <x14:id>{08836829-9CC1-4E0D-991D-56333DA77C48}</x14:id>
        </ext>
      </extLst>
    </cfRule>
  </conditionalFormatting>
  <conditionalFormatting sqref="G134">
    <cfRule type="dataBar" priority="17">
      <dataBar showValue="0">
        <cfvo type="num" val="0"/>
        <cfvo type="num" val="1"/>
        <color theme="9" tint="-0.249977111117893"/>
      </dataBar>
      <extLst>
        <ext xmlns:x14="http://schemas.microsoft.com/office/spreadsheetml/2009/9/main" uri="{B025F937-C7B1-47D3-B67F-A62EFF666E3E}">
          <x14:id>{B933E251-7A8F-4D97-A1D0-8974DC66F48C}</x14:id>
        </ext>
      </extLst>
    </cfRule>
  </conditionalFormatting>
  <conditionalFormatting sqref="G140">
    <cfRule type="dataBar" priority="16">
      <dataBar showValue="0">
        <cfvo type="num" val="0"/>
        <cfvo type="num" val="1"/>
        <color theme="9" tint="-0.249977111117893"/>
      </dataBar>
      <extLst>
        <ext xmlns:x14="http://schemas.microsoft.com/office/spreadsheetml/2009/9/main" uri="{B025F937-C7B1-47D3-B67F-A62EFF666E3E}">
          <x14:id>{6E9CEF96-A89A-4AC6-87FC-036A6DB15223}</x14:id>
        </ext>
      </extLst>
    </cfRule>
  </conditionalFormatting>
  <conditionalFormatting sqref="G146:H146">
    <cfRule type="dataBar" priority="15">
      <dataBar showValue="0">
        <cfvo type="num" val="0"/>
        <cfvo type="num" val="1"/>
        <color theme="9" tint="-0.249977111117893"/>
      </dataBar>
      <extLst>
        <ext xmlns:x14="http://schemas.microsoft.com/office/spreadsheetml/2009/9/main" uri="{B025F937-C7B1-47D3-B67F-A62EFF666E3E}">
          <x14:id>{D90388EA-E916-439C-80A3-2F65231C48DE}</x14:id>
        </ext>
      </extLst>
    </cfRule>
  </conditionalFormatting>
  <conditionalFormatting sqref="G33:L33">
    <cfRule type="dataBar" priority="14">
      <dataBar showValue="0">
        <cfvo type="num" val="0"/>
        <cfvo type="num" val="1"/>
        <color theme="4" tint="-0.249977111117893"/>
      </dataBar>
      <extLst>
        <ext xmlns:x14="http://schemas.microsoft.com/office/spreadsheetml/2009/9/main" uri="{B025F937-C7B1-47D3-B67F-A62EFF666E3E}">
          <x14:id>{B97D011F-198A-4B68-9369-3D651AE0099D}</x14:id>
        </ext>
      </extLst>
    </cfRule>
  </conditionalFormatting>
  <conditionalFormatting sqref="G41:L41">
    <cfRule type="dataBar" priority="13">
      <dataBar showValue="0">
        <cfvo type="num" val="0"/>
        <cfvo type="num" val="1"/>
        <color theme="4" tint="-0.249977111117893"/>
      </dataBar>
      <extLst>
        <ext xmlns:x14="http://schemas.microsoft.com/office/spreadsheetml/2009/9/main" uri="{B025F937-C7B1-47D3-B67F-A62EFF666E3E}">
          <x14:id>{E95404A5-559A-4AF1-B225-0975B83EE86D}</x14:id>
        </ext>
      </extLst>
    </cfRule>
  </conditionalFormatting>
  <conditionalFormatting sqref="G57:J57">
    <cfRule type="dataBar" priority="12">
      <dataBar showValue="0">
        <cfvo type="num" val="0"/>
        <cfvo type="num" val="1"/>
        <color theme="6" tint="-0.249977111117893"/>
      </dataBar>
      <extLst>
        <ext xmlns:x14="http://schemas.microsoft.com/office/spreadsheetml/2009/9/main" uri="{B025F937-C7B1-47D3-B67F-A62EFF666E3E}">
          <x14:id>{3F61619D-879F-4779-A6BC-411C83062CA3}</x14:id>
        </ext>
      </extLst>
    </cfRule>
  </conditionalFormatting>
  <conditionalFormatting sqref="G68:I68">
    <cfRule type="dataBar" priority="11">
      <dataBar showValue="0">
        <cfvo type="num" val="0"/>
        <cfvo type="num" val="1"/>
        <color theme="6" tint="-0.249977111117893"/>
      </dataBar>
      <extLst>
        <ext xmlns:x14="http://schemas.microsoft.com/office/spreadsheetml/2009/9/main" uri="{B025F937-C7B1-47D3-B67F-A62EFF666E3E}">
          <x14:id>{051CDFDE-DB10-413E-A707-967AD17F33B5}</x14:id>
        </ext>
      </extLst>
    </cfRule>
  </conditionalFormatting>
  <conditionalFormatting sqref="G73:I73">
    <cfRule type="dataBar" priority="10">
      <dataBar showValue="0">
        <cfvo type="num" val="0"/>
        <cfvo type="num" val="1"/>
        <color theme="6" tint="-0.249977111117893"/>
      </dataBar>
      <extLst>
        <ext xmlns:x14="http://schemas.microsoft.com/office/spreadsheetml/2009/9/main" uri="{B025F937-C7B1-47D3-B67F-A62EFF666E3E}">
          <x14:id>{E8A4C296-CD01-4398-8DA6-A3A16FC82663}</x14:id>
        </ext>
      </extLst>
    </cfRule>
  </conditionalFormatting>
  <conditionalFormatting sqref="G64:H64">
    <cfRule type="dataBar" priority="9">
      <dataBar showValue="0">
        <cfvo type="num" val="0"/>
        <cfvo type="num" val="1"/>
        <color theme="6" tint="-0.249977111117893"/>
      </dataBar>
      <extLst>
        <ext xmlns:x14="http://schemas.microsoft.com/office/spreadsheetml/2009/9/main" uri="{B025F937-C7B1-47D3-B67F-A62EFF666E3E}">
          <x14:id>{E18A34D7-57D8-4B2D-A040-3A83C86F6348}</x14:id>
        </ext>
      </extLst>
    </cfRule>
  </conditionalFormatting>
  <conditionalFormatting sqref="G53:H53">
    <cfRule type="dataBar" priority="8">
      <dataBar showValue="0">
        <cfvo type="num" val="0"/>
        <cfvo type="num" val="1"/>
        <color theme="6" tint="-0.249977111117893"/>
      </dataBar>
      <extLst>
        <ext xmlns:x14="http://schemas.microsoft.com/office/spreadsheetml/2009/9/main" uri="{B025F937-C7B1-47D3-B67F-A62EFF666E3E}">
          <x14:id>{C3D34C22-D99D-4F60-85D8-75F0D9C95399}</x14:id>
        </ext>
      </extLst>
    </cfRule>
  </conditionalFormatting>
  <conditionalFormatting sqref="G89:I89">
    <cfRule type="dataBar" priority="7">
      <dataBar showValue="0">
        <cfvo type="num" val="0"/>
        <cfvo type="num" val="1"/>
        <color theme="7" tint="-0.249977111117893"/>
      </dataBar>
      <extLst>
        <ext xmlns:x14="http://schemas.microsoft.com/office/spreadsheetml/2009/9/main" uri="{B025F937-C7B1-47D3-B67F-A62EFF666E3E}">
          <x14:id>{C10A33D1-FCFE-4D46-9162-1D798AC55504}</x14:id>
        </ext>
      </extLst>
    </cfRule>
  </conditionalFormatting>
  <conditionalFormatting sqref="G98:I98">
    <cfRule type="dataBar" priority="6">
      <dataBar showValue="0">
        <cfvo type="num" val="0"/>
        <cfvo type="num" val="1"/>
        <color theme="7" tint="-0.249977111117893"/>
      </dataBar>
      <extLst>
        <ext xmlns:x14="http://schemas.microsoft.com/office/spreadsheetml/2009/9/main" uri="{B025F937-C7B1-47D3-B67F-A62EFF666E3E}">
          <x14:id>{ABDB730F-8A74-4E88-B739-D00E79E1FF58}</x14:id>
        </ext>
      </extLst>
    </cfRule>
  </conditionalFormatting>
  <conditionalFormatting sqref="G126:I126">
    <cfRule type="dataBar" priority="5">
      <dataBar showValue="0">
        <cfvo type="num" val="0"/>
        <cfvo type="num" val="1"/>
        <color theme="7" tint="-0.249977111117893"/>
      </dataBar>
      <extLst>
        <ext xmlns:x14="http://schemas.microsoft.com/office/spreadsheetml/2009/9/main" uri="{B025F937-C7B1-47D3-B67F-A62EFF666E3E}">
          <x14:id>{284DE0AA-83FE-465D-BAC3-93A587E18056}</x14:id>
        </ext>
      </extLst>
    </cfRule>
  </conditionalFormatting>
  <conditionalFormatting sqref="G151:L151">
    <cfRule type="dataBar" priority="3">
      <dataBar showValue="0">
        <cfvo type="num" val="0"/>
        <cfvo type="num" val="1"/>
        <color rgb="FFD6007B"/>
      </dataBar>
      <extLst>
        <ext xmlns:x14="http://schemas.microsoft.com/office/spreadsheetml/2009/9/main" uri="{B025F937-C7B1-47D3-B67F-A62EFF666E3E}">
          <x14:id>{85B77588-F8C5-4D86-BEA4-691E9F19745A}</x14:id>
        </ext>
      </extLst>
    </cfRule>
  </conditionalFormatting>
  <conditionalFormatting sqref="G15">
    <cfRule type="dataBar" priority="2">
      <dataBar showValue="0">
        <cfvo type="num" val="0"/>
        <cfvo type="num" val="1"/>
        <color theme="4" tint="-0.249977111117893"/>
      </dataBar>
      <extLst>
        <ext xmlns:x14="http://schemas.microsoft.com/office/spreadsheetml/2009/9/main" uri="{B025F937-C7B1-47D3-B67F-A62EFF666E3E}">
          <x14:id>{A7B286F1-B495-49D0-9C9E-2BBD2929C3E5}</x14:id>
        </ext>
      </extLst>
    </cfRule>
  </conditionalFormatting>
  <conditionalFormatting sqref="G120:H120">
    <cfRule type="dataBar" priority="1">
      <dataBar showValue="0">
        <cfvo type="num" val="0"/>
        <cfvo type="num" val="1"/>
        <color theme="7" tint="-0.249977111117893"/>
      </dataBar>
      <extLst>
        <ext xmlns:x14="http://schemas.microsoft.com/office/spreadsheetml/2009/9/main" uri="{B025F937-C7B1-47D3-B67F-A62EFF666E3E}">
          <x14:id>{7B6F28AD-7987-421D-8D44-B702121887CC}</x14:id>
        </ext>
      </extLst>
    </cfRule>
  </conditionalFormatting>
  <dataValidations count="1">
    <dataValidation type="list" allowBlank="1" showInputMessage="1" showErrorMessage="1" sqref="D134 D140" xr:uid="{00000000-0002-0000-0200-000000000000}">
      <formula1>$Q$134:$Q$135</formula1>
    </dataValidation>
  </dataValidations>
  <pageMargins left="0.7" right="0.7" top="0.75" bottom="0.75" header="0.3" footer="0.3"/>
  <pageSetup paperSize="9" scale="49" fitToHeight="0" orientation="portrait" r:id="rId1"/>
  <rowBreaks count="2" manualBreakCount="2">
    <brk id="49" max="16383" man="1"/>
    <brk id="10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80" r:id="rId4" name="Check Box 24">
              <controlPr defaultSize="0" autoFill="0" autoLine="0" autoPict="0">
                <anchor moveWithCells="1">
                  <from>
                    <xdr:col>2</xdr:col>
                    <xdr:colOff>222250</xdr:colOff>
                    <xdr:row>30</xdr:row>
                    <xdr:rowOff>38100</xdr:rowOff>
                  </from>
                  <to>
                    <xdr:col>2</xdr:col>
                    <xdr:colOff>4914900</xdr:colOff>
                    <xdr:row>30</xdr:row>
                    <xdr:rowOff>279400</xdr:rowOff>
                  </to>
                </anchor>
              </controlPr>
            </control>
          </mc:Choice>
        </mc:AlternateContent>
        <mc:AlternateContent xmlns:mc="http://schemas.openxmlformats.org/markup-compatibility/2006">
          <mc:Choice Requires="x14">
            <control shapeId="19481" r:id="rId5" name="Check Box 25">
              <controlPr defaultSize="0" autoFill="0" autoLine="0" autoPict="0">
                <anchor moveWithCells="1">
                  <from>
                    <xdr:col>2</xdr:col>
                    <xdr:colOff>222250</xdr:colOff>
                    <xdr:row>31</xdr:row>
                    <xdr:rowOff>38100</xdr:rowOff>
                  </from>
                  <to>
                    <xdr:col>2</xdr:col>
                    <xdr:colOff>4914900</xdr:colOff>
                    <xdr:row>31</xdr:row>
                    <xdr:rowOff>279400</xdr:rowOff>
                  </to>
                </anchor>
              </controlPr>
            </control>
          </mc:Choice>
        </mc:AlternateContent>
        <mc:AlternateContent xmlns:mc="http://schemas.openxmlformats.org/markup-compatibility/2006">
          <mc:Choice Requires="x14">
            <control shapeId="19493" r:id="rId6" name="Check Box 37">
              <controlPr defaultSize="0" autoFill="0" autoLine="0" autoPict="0">
                <anchor moveWithCells="1">
                  <from>
                    <xdr:col>2</xdr:col>
                    <xdr:colOff>203200</xdr:colOff>
                    <xdr:row>54</xdr:row>
                    <xdr:rowOff>0</xdr:rowOff>
                  </from>
                  <to>
                    <xdr:col>2</xdr:col>
                    <xdr:colOff>4914900</xdr:colOff>
                    <xdr:row>54</xdr:row>
                    <xdr:rowOff>241300</xdr:rowOff>
                  </to>
                </anchor>
              </controlPr>
            </control>
          </mc:Choice>
        </mc:AlternateContent>
        <mc:AlternateContent xmlns:mc="http://schemas.openxmlformats.org/markup-compatibility/2006">
          <mc:Choice Requires="x14">
            <control shapeId="19494" r:id="rId7" name="Check Box 38">
              <controlPr defaultSize="0" autoFill="0" autoLine="0" autoPict="0">
                <anchor moveWithCells="1">
                  <from>
                    <xdr:col>2</xdr:col>
                    <xdr:colOff>222250</xdr:colOff>
                    <xdr:row>55</xdr:row>
                    <xdr:rowOff>38100</xdr:rowOff>
                  </from>
                  <to>
                    <xdr:col>2</xdr:col>
                    <xdr:colOff>4914900</xdr:colOff>
                    <xdr:row>55</xdr:row>
                    <xdr:rowOff>279400</xdr:rowOff>
                  </to>
                </anchor>
              </controlPr>
            </control>
          </mc:Choice>
        </mc:AlternateContent>
        <mc:AlternateContent xmlns:mc="http://schemas.openxmlformats.org/markup-compatibility/2006">
          <mc:Choice Requires="x14">
            <control shapeId="19495" r:id="rId8" name="Check Box 39">
              <controlPr defaultSize="0" autoFill="0" autoLine="0" autoPict="0">
                <anchor moveWithCells="1">
                  <from>
                    <xdr:col>2</xdr:col>
                    <xdr:colOff>222250</xdr:colOff>
                    <xdr:row>61</xdr:row>
                    <xdr:rowOff>38100</xdr:rowOff>
                  </from>
                  <to>
                    <xdr:col>2</xdr:col>
                    <xdr:colOff>4914900</xdr:colOff>
                    <xdr:row>61</xdr:row>
                    <xdr:rowOff>279400</xdr:rowOff>
                  </to>
                </anchor>
              </controlPr>
            </control>
          </mc:Choice>
        </mc:AlternateContent>
        <mc:AlternateContent xmlns:mc="http://schemas.openxmlformats.org/markup-compatibility/2006">
          <mc:Choice Requires="x14">
            <control shapeId="19496" r:id="rId9" name="Check Box 40">
              <controlPr defaultSize="0" autoFill="0" autoLine="0" autoPict="0">
                <anchor moveWithCells="1">
                  <from>
                    <xdr:col>2</xdr:col>
                    <xdr:colOff>222250</xdr:colOff>
                    <xdr:row>60</xdr:row>
                    <xdr:rowOff>38100</xdr:rowOff>
                  </from>
                  <to>
                    <xdr:col>2</xdr:col>
                    <xdr:colOff>4914900</xdr:colOff>
                    <xdr:row>60</xdr:row>
                    <xdr:rowOff>279400</xdr:rowOff>
                  </to>
                </anchor>
              </controlPr>
            </control>
          </mc:Choice>
        </mc:AlternateContent>
        <mc:AlternateContent xmlns:mc="http://schemas.openxmlformats.org/markup-compatibility/2006">
          <mc:Choice Requires="x14">
            <control shapeId="19497" r:id="rId10" name="Check Box 41">
              <controlPr defaultSize="0" autoFill="0" autoLine="0" autoPict="0">
                <anchor moveWithCells="1">
                  <from>
                    <xdr:col>2</xdr:col>
                    <xdr:colOff>222250</xdr:colOff>
                    <xdr:row>59</xdr:row>
                    <xdr:rowOff>38100</xdr:rowOff>
                  </from>
                  <to>
                    <xdr:col>2</xdr:col>
                    <xdr:colOff>4914900</xdr:colOff>
                    <xdr:row>59</xdr:row>
                    <xdr:rowOff>279400</xdr:rowOff>
                  </to>
                </anchor>
              </controlPr>
            </control>
          </mc:Choice>
        </mc:AlternateContent>
        <mc:AlternateContent xmlns:mc="http://schemas.openxmlformats.org/markup-compatibility/2006">
          <mc:Choice Requires="x14">
            <control shapeId="19498" r:id="rId11" name="Check Box 42">
              <controlPr defaultSize="0" autoFill="0" autoLine="0" autoPict="0">
                <anchor moveWithCells="1">
                  <from>
                    <xdr:col>2</xdr:col>
                    <xdr:colOff>222250</xdr:colOff>
                    <xdr:row>58</xdr:row>
                    <xdr:rowOff>38100</xdr:rowOff>
                  </from>
                  <to>
                    <xdr:col>2</xdr:col>
                    <xdr:colOff>4914900</xdr:colOff>
                    <xdr:row>58</xdr:row>
                    <xdr:rowOff>279400</xdr:rowOff>
                  </to>
                </anchor>
              </controlPr>
            </control>
          </mc:Choice>
        </mc:AlternateContent>
        <mc:AlternateContent xmlns:mc="http://schemas.openxmlformats.org/markup-compatibility/2006">
          <mc:Choice Requires="x14">
            <control shapeId="19499" r:id="rId12" name="Check Box 43">
              <controlPr defaultSize="0" autoFill="0" autoLine="0" autoPict="0">
                <anchor moveWithCells="1">
                  <from>
                    <xdr:col>2</xdr:col>
                    <xdr:colOff>222250</xdr:colOff>
                    <xdr:row>65</xdr:row>
                    <xdr:rowOff>38100</xdr:rowOff>
                  </from>
                  <to>
                    <xdr:col>2</xdr:col>
                    <xdr:colOff>4914900</xdr:colOff>
                    <xdr:row>65</xdr:row>
                    <xdr:rowOff>279400</xdr:rowOff>
                  </to>
                </anchor>
              </controlPr>
            </control>
          </mc:Choice>
        </mc:AlternateContent>
        <mc:AlternateContent xmlns:mc="http://schemas.openxmlformats.org/markup-compatibility/2006">
          <mc:Choice Requires="x14">
            <control shapeId="19500" r:id="rId13" name="Check Box 44">
              <controlPr defaultSize="0" autoFill="0" autoLine="0" autoPict="0">
                <anchor moveWithCells="1">
                  <from>
                    <xdr:col>2</xdr:col>
                    <xdr:colOff>222250</xdr:colOff>
                    <xdr:row>66</xdr:row>
                    <xdr:rowOff>38100</xdr:rowOff>
                  </from>
                  <to>
                    <xdr:col>2</xdr:col>
                    <xdr:colOff>4914900</xdr:colOff>
                    <xdr:row>66</xdr:row>
                    <xdr:rowOff>279400</xdr:rowOff>
                  </to>
                </anchor>
              </controlPr>
            </control>
          </mc:Choice>
        </mc:AlternateContent>
        <mc:AlternateContent xmlns:mc="http://schemas.openxmlformats.org/markup-compatibility/2006">
          <mc:Choice Requires="x14">
            <control shapeId="19501" r:id="rId14" name="Check Box 45">
              <controlPr defaultSize="0" autoFill="0" autoLine="0" autoPict="0">
                <anchor moveWithCells="1">
                  <from>
                    <xdr:col>2</xdr:col>
                    <xdr:colOff>222250</xdr:colOff>
                    <xdr:row>71</xdr:row>
                    <xdr:rowOff>38100</xdr:rowOff>
                  </from>
                  <to>
                    <xdr:col>2</xdr:col>
                    <xdr:colOff>4914900</xdr:colOff>
                    <xdr:row>71</xdr:row>
                    <xdr:rowOff>279400</xdr:rowOff>
                  </to>
                </anchor>
              </controlPr>
            </control>
          </mc:Choice>
        </mc:AlternateContent>
        <mc:AlternateContent xmlns:mc="http://schemas.openxmlformats.org/markup-compatibility/2006">
          <mc:Choice Requires="x14">
            <control shapeId="19502" r:id="rId15" name="Check Box 46">
              <controlPr defaultSize="0" autoFill="0" autoLine="0" autoPict="0">
                <anchor moveWithCells="1">
                  <from>
                    <xdr:col>2</xdr:col>
                    <xdr:colOff>222250</xdr:colOff>
                    <xdr:row>70</xdr:row>
                    <xdr:rowOff>38100</xdr:rowOff>
                  </from>
                  <to>
                    <xdr:col>2</xdr:col>
                    <xdr:colOff>6908800</xdr:colOff>
                    <xdr:row>70</xdr:row>
                    <xdr:rowOff>336550</xdr:rowOff>
                  </to>
                </anchor>
              </controlPr>
            </control>
          </mc:Choice>
        </mc:AlternateContent>
        <mc:AlternateContent xmlns:mc="http://schemas.openxmlformats.org/markup-compatibility/2006">
          <mc:Choice Requires="x14">
            <control shapeId="19503" r:id="rId16" name="Check Box 47">
              <controlPr defaultSize="0" autoFill="0" autoLine="0" autoPict="0">
                <anchor moveWithCells="1">
                  <from>
                    <xdr:col>2</xdr:col>
                    <xdr:colOff>222250</xdr:colOff>
                    <xdr:row>69</xdr:row>
                    <xdr:rowOff>38100</xdr:rowOff>
                  </from>
                  <to>
                    <xdr:col>2</xdr:col>
                    <xdr:colOff>4914900</xdr:colOff>
                    <xdr:row>69</xdr:row>
                    <xdr:rowOff>279400</xdr:rowOff>
                  </to>
                </anchor>
              </controlPr>
            </control>
          </mc:Choice>
        </mc:AlternateContent>
        <mc:AlternateContent xmlns:mc="http://schemas.openxmlformats.org/markup-compatibility/2006">
          <mc:Choice Requires="x14">
            <control shapeId="19504" r:id="rId17" name="Check Box 48">
              <controlPr defaultSize="0" autoFill="0" autoLine="0" autoPict="0">
                <anchor moveWithCells="1">
                  <from>
                    <xdr:col>2</xdr:col>
                    <xdr:colOff>222250</xdr:colOff>
                    <xdr:row>79</xdr:row>
                    <xdr:rowOff>38100</xdr:rowOff>
                  </from>
                  <to>
                    <xdr:col>2</xdr:col>
                    <xdr:colOff>5594350</xdr:colOff>
                    <xdr:row>79</xdr:row>
                    <xdr:rowOff>336550</xdr:rowOff>
                  </to>
                </anchor>
              </controlPr>
            </control>
          </mc:Choice>
        </mc:AlternateContent>
        <mc:AlternateContent xmlns:mc="http://schemas.openxmlformats.org/markup-compatibility/2006">
          <mc:Choice Requires="x14">
            <control shapeId="19505" r:id="rId18" name="Check Box 49">
              <controlPr defaultSize="0" autoFill="0" autoLine="0" autoPict="0">
                <anchor moveWithCells="1">
                  <from>
                    <xdr:col>2</xdr:col>
                    <xdr:colOff>222250</xdr:colOff>
                    <xdr:row>78</xdr:row>
                    <xdr:rowOff>38100</xdr:rowOff>
                  </from>
                  <to>
                    <xdr:col>2</xdr:col>
                    <xdr:colOff>4914900</xdr:colOff>
                    <xdr:row>78</xdr:row>
                    <xdr:rowOff>279400</xdr:rowOff>
                  </to>
                </anchor>
              </controlPr>
            </control>
          </mc:Choice>
        </mc:AlternateContent>
        <mc:AlternateContent xmlns:mc="http://schemas.openxmlformats.org/markup-compatibility/2006">
          <mc:Choice Requires="x14">
            <control shapeId="19506" r:id="rId19" name="Check Box 50">
              <controlPr defaultSize="0" autoFill="0" autoLine="0" autoPict="0">
                <anchor moveWithCells="1">
                  <from>
                    <xdr:col>2</xdr:col>
                    <xdr:colOff>222250</xdr:colOff>
                    <xdr:row>77</xdr:row>
                    <xdr:rowOff>38100</xdr:rowOff>
                  </from>
                  <to>
                    <xdr:col>2</xdr:col>
                    <xdr:colOff>4914900</xdr:colOff>
                    <xdr:row>77</xdr:row>
                    <xdr:rowOff>279400</xdr:rowOff>
                  </to>
                </anchor>
              </controlPr>
            </control>
          </mc:Choice>
        </mc:AlternateContent>
        <mc:AlternateContent xmlns:mc="http://schemas.openxmlformats.org/markup-compatibility/2006">
          <mc:Choice Requires="x14">
            <control shapeId="19507" r:id="rId20" name="Check Box 51">
              <controlPr defaultSize="0" autoFill="0" autoLine="0" autoPict="0">
                <anchor moveWithCells="1">
                  <from>
                    <xdr:col>2</xdr:col>
                    <xdr:colOff>222250</xdr:colOff>
                    <xdr:row>76</xdr:row>
                    <xdr:rowOff>38100</xdr:rowOff>
                  </from>
                  <to>
                    <xdr:col>2</xdr:col>
                    <xdr:colOff>4914900</xdr:colOff>
                    <xdr:row>76</xdr:row>
                    <xdr:rowOff>279400</xdr:rowOff>
                  </to>
                </anchor>
              </controlPr>
            </control>
          </mc:Choice>
        </mc:AlternateContent>
        <mc:AlternateContent xmlns:mc="http://schemas.openxmlformats.org/markup-compatibility/2006">
          <mc:Choice Requires="x14">
            <control shapeId="19508" r:id="rId21" name="Check Box 52">
              <controlPr defaultSize="0" autoFill="0" autoLine="0" autoPict="0">
                <anchor moveWithCells="1">
                  <from>
                    <xdr:col>2</xdr:col>
                    <xdr:colOff>222250</xdr:colOff>
                    <xdr:row>75</xdr:row>
                    <xdr:rowOff>38100</xdr:rowOff>
                  </from>
                  <to>
                    <xdr:col>2</xdr:col>
                    <xdr:colOff>4914900</xdr:colOff>
                    <xdr:row>75</xdr:row>
                    <xdr:rowOff>279400</xdr:rowOff>
                  </to>
                </anchor>
              </controlPr>
            </control>
          </mc:Choice>
        </mc:AlternateContent>
        <mc:AlternateContent xmlns:mc="http://schemas.openxmlformats.org/markup-compatibility/2006">
          <mc:Choice Requires="x14">
            <control shapeId="19509" r:id="rId22" name="Check Box 53">
              <controlPr defaultSize="0" autoFill="0" autoLine="0" autoPict="0">
                <anchor moveWithCells="1">
                  <from>
                    <xdr:col>2</xdr:col>
                    <xdr:colOff>222250</xdr:colOff>
                    <xdr:row>74</xdr:row>
                    <xdr:rowOff>38100</xdr:rowOff>
                  </from>
                  <to>
                    <xdr:col>2</xdr:col>
                    <xdr:colOff>4914900</xdr:colOff>
                    <xdr:row>74</xdr:row>
                    <xdr:rowOff>279400</xdr:rowOff>
                  </to>
                </anchor>
              </controlPr>
            </control>
          </mc:Choice>
        </mc:AlternateContent>
        <mc:AlternateContent xmlns:mc="http://schemas.openxmlformats.org/markup-compatibility/2006">
          <mc:Choice Requires="x14">
            <control shapeId="19511" r:id="rId23" name="Check Box 55">
              <controlPr defaultSize="0" autoFill="0" autoLine="0" autoPict="0">
                <anchor moveWithCells="1">
                  <from>
                    <xdr:col>2</xdr:col>
                    <xdr:colOff>222250</xdr:colOff>
                    <xdr:row>86</xdr:row>
                    <xdr:rowOff>38100</xdr:rowOff>
                  </from>
                  <to>
                    <xdr:col>2</xdr:col>
                    <xdr:colOff>4914900</xdr:colOff>
                    <xdr:row>86</xdr:row>
                    <xdr:rowOff>279400</xdr:rowOff>
                  </to>
                </anchor>
              </controlPr>
            </control>
          </mc:Choice>
        </mc:AlternateContent>
        <mc:AlternateContent xmlns:mc="http://schemas.openxmlformats.org/markup-compatibility/2006">
          <mc:Choice Requires="x14">
            <control shapeId="19512" r:id="rId24" name="Check Box 56">
              <controlPr defaultSize="0" autoFill="0" autoLine="0" autoPict="0">
                <anchor moveWithCells="1">
                  <from>
                    <xdr:col>2</xdr:col>
                    <xdr:colOff>222250</xdr:colOff>
                    <xdr:row>87</xdr:row>
                    <xdr:rowOff>38100</xdr:rowOff>
                  </from>
                  <to>
                    <xdr:col>2</xdr:col>
                    <xdr:colOff>4914900</xdr:colOff>
                    <xdr:row>87</xdr:row>
                    <xdr:rowOff>279400</xdr:rowOff>
                  </to>
                </anchor>
              </controlPr>
            </control>
          </mc:Choice>
        </mc:AlternateContent>
        <mc:AlternateContent xmlns:mc="http://schemas.openxmlformats.org/markup-compatibility/2006">
          <mc:Choice Requires="x14">
            <control shapeId="19513" r:id="rId25" name="Check Box 57">
              <controlPr defaultSize="0" autoFill="0" autoLine="0" autoPict="0">
                <anchor moveWithCells="1">
                  <from>
                    <xdr:col>2</xdr:col>
                    <xdr:colOff>222250</xdr:colOff>
                    <xdr:row>92</xdr:row>
                    <xdr:rowOff>38100</xdr:rowOff>
                  </from>
                  <to>
                    <xdr:col>2</xdr:col>
                    <xdr:colOff>4914900</xdr:colOff>
                    <xdr:row>92</xdr:row>
                    <xdr:rowOff>279400</xdr:rowOff>
                  </to>
                </anchor>
              </controlPr>
            </control>
          </mc:Choice>
        </mc:AlternateContent>
        <mc:AlternateContent xmlns:mc="http://schemas.openxmlformats.org/markup-compatibility/2006">
          <mc:Choice Requires="x14">
            <control shapeId="19514" r:id="rId26" name="Check Box 58">
              <controlPr defaultSize="0" autoFill="0" autoLine="0" autoPict="0">
                <anchor moveWithCells="1">
                  <from>
                    <xdr:col>2</xdr:col>
                    <xdr:colOff>222250</xdr:colOff>
                    <xdr:row>93</xdr:row>
                    <xdr:rowOff>38100</xdr:rowOff>
                  </from>
                  <to>
                    <xdr:col>2</xdr:col>
                    <xdr:colOff>4914900</xdr:colOff>
                    <xdr:row>93</xdr:row>
                    <xdr:rowOff>279400</xdr:rowOff>
                  </to>
                </anchor>
              </controlPr>
            </control>
          </mc:Choice>
        </mc:AlternateContent>
        <mc:AlternateContent xmlns:mc="http://schemas.openxmlformats.org/markup-compatibility/2006">
          <mc:Choice Requires="x14">
            <control shapeId="19515" r:id="rId27" name="Check Box 59">
              <controlPr defaultSize="0" autoFill="0" autoLine="0" autoPict="0">
                <anchor moveWithCells="1">
                  <from>
                    <xdr:col>2</xdr:col>
                    <xdr:colOff>222250</xdr:colOff>
                    <xdr:row>94</xdr:row>
                    <xdr:rowOff>38100</xdr:rowOff>
                  </from>
                  <to>
                    <xdr:col>2</xdr:col>
                    <xdr:colOff>4914900</xdr:colOff>
                    <xdr:row>94</xdr:row>
                    <xdr:rowOff>279400</xdr:rowOff>
                  </to>
                </anchor>
              </controlPr>
            </control>
          </mc:Choice>
        </mc:AlternateContent>
        <mc:AlternateContent xmlns:mc="http://schemas.openxmlformats.org/markup-compatibility/2006">
          <mc:Choice Requires="x14">
            <control shapeId="19516" r:id="rId28" name="Check Box 60">
              <controlPr defaultSize="0" autoFill="0" autoLine="0" autoPict="0">
                <anchor moveWithCells="1">
                  <from>
                    <xdr:col>2</xdr:col>
                    <xdr:colOff>222250</xdr:colOff>
                    <xdr:row>95</xdr:row>
                    <xdr:rowOff>38100</xdr:rowOff>
                  </from>
                  <to>
                    <xdr:col>2</xdr:col>
                    <xdr:colOff>4914900</xdr:colOff>
                    <xdr:row>95</xdr:row>
                    <xdr:rowOff>279400</xdr:rowOff>
                  </to>
                </anchor>
              </controlPr>
            </control>
          </mc:Choice>
        </mc:AlternateContent>
        <mc:AlternateContent xmlns:mc="http://schemas.openxmlformats.org/markup-compatibility/2006">
          <mc:Choice Requires="x14">
            <control shapeId="19517" r:id="rId29" name="Check Box 61">
              <controlPr defaultSize="0" autoFill="0" autoLine="0" autoPict="0">
                <anchor moveWithCells="1">
                  <from>
                    <xdr:col>2</xdr:col>
                    <xdr:colOff>222250</xdr:colOff>
                    <xdr:row>90</xdr:row>
                    <xdr:rowOff>38100</xdr:rowOff>
                  </from>
                  <to>
                    <xdr:col>2</xdr:col>
                    <xdr:colOff>4914900</xdr:colOff>
                    <xdr:row>90</xdr:row>
                    <xdr:rowOff>279400</xdr:rowOff>
                  </to>
                </anchor>
              </controlPr>
            </control>
          </mc:Choice>
        </mc:AlternateContent>
        <mc:AlternateContent xmlns:mc="http://schemas.openxmlformats.org/markup-compatibility/2006">
          <mc:Choice Requires="x14">
            <control shapeId="19518" r:id="rId30" name="Check Box 62">
              <controlPr defaultSize="0" autoFill="0" autoLine="0" autoPict="0">
                <anchor moveWithCells="1">
                  <from>
                    <xdr:col>2</xdr:col>
                    <xdr:colOff>222250</xdr:colOff>
                    <xdr:row>91</xdr:row>
                    <xdr:rowOff>38100</xdr:rowOff>
                  </from>
                  <to>
                    <xdr:col>2</xdr:col>
                    <xdr:colOff>4914900</xdr:colOff>
                    <xdr:row>91</xdr:row>
                    <xdr:rowOff>279400</xdr:rowOff>
                  </to>
                </anchor>
              </controlPr>
            </control>
          </mc:Choice>
        </mc:AlternateContent>
        <mc:AlternateContent xmlns:mc="http://schemas.openxmlformats.org/markup-compatibility/2006">
          <mc:Choice Requires="x14">
            <control shapeId="19519" r:id="rId31" name="Check Box 63">
              <controlPr defaultSize="0" autoFill="0" autoLine="0" autoPict="0">
                <anchor moveWithCells="1">
                  <from>
                    <xdr:col>2</xdr:col>
                    <xdr:colOff>222250</xdr:colOff>
                    <xdr:row>100</xdr:row>
                    <xdr:rowOff>38100</xdr:rowOff>
                  </from>
                  <to>
                    <xdr:col>2</xdr:col>
                    <xdr:colOff>4914900</xdr:colOff>
                    <xdr:row>100</xdr:row>
                    <xdr:rowOff>279400</xdr:rowOff>
                  </to>
                </anchor>
              </controlPr>
            </control>
          </mc:Choice>
        </mc:AlternateContent>
        <mc:AlternateContent xmlns:mc="http://schemas.openxmlformats.org/markup-compatibility/2006">
          <mc:Choice Requires="x14">
            <control shapeId="19520" r:id="rId32" name="Check Box 64">
              <controlPr defaultSize="0" autoFill="0" autoLine="0" autoPict="0">
                <anchor moveWithCells="1">
                  <from>
                    <xdr:col>2</xdr:col>
                    <xdr:colOff>222250</xdr:colOff>
                    <xdr:row>101</xdr:row>
                    <xdr:rowOff>38100</xdr:rowOff>
                  </from>
                  <to>
                    <xdr:col>2</xdr:col>
                    <xdr:colOff>4914900</xdr:colOff>
                    <xdr:row>101</xdr:row>
                    <xdr:rowOff>279400</xdr:rowOff>
                  </to>
                </anchor>
              </controlPr>
            </control>
          </mc:Choice>
        </mc:AlternateContent>
        <mc:AlternateContent xmlns:mc="http://schemas.openxmlformats.org/markup-compatibility/2006">
          <mc:Choice Requires="x14">
            <control shapeId="19521" r:id="rId33" name="Check Box 65">
              <controlPr defaultSize="0" autoFill="0" autoLine="0" autoPict="0">
                <anchor moveWithCells="1">
                  <from>
                    <xdr:col>2</xdr:col>
                    <xdr:colOff>222250</xdr:colOff>
                    <xdr:row>99</xdr:row>
                    <xdr:rowOff>38100</xdr:rowOff>
                  </from>
                  <to>
                    <xdr:col>2</xdr:col>
                    <xdr:colOff>4914900</xdr:colOff>
                    <xdr:row>99</xdr:row>
                    <xdr:rowOff>279400</xdr:rowOff>
                  </to>
                </anchor>
              </controlPr>
            </control>
          </mc:Choice>
        </mc:AlternateContent>
        <mc:AlternateContent xmlns:mc="http://schemas.openxmlformats.org/markup-compatibility/2006">
          <mc:Choice Requires="x14">
            <control shapeId="19522" r:id="rId34" name="Check Box 66">
              <controlPr defaultSize="0" autoFill="0" autoLine="0" autoPict="0">
                <anchor moveWithCells="1">
                  <from>
                    <xdr:col>2</xdr:col>
                    <xdr:colOff>222250</xdr:colOff>
                    <xdr:row>105</xdr:row>
                    <xdr:rowOff>38100</xdr:rowOff>
                  </from>
                  <to>
                    <xdr:col>2</xdr:col>
                    <xdr:colOff>4914900</xdr:colOff>
                    <xdr:row>105</xdr:row>
                    <xdr:rowOff>279400</xdr:rowOff>
                  </to>
                </anchor>
              </controlPr>
            </control>
          </mc:Choice>
        </mc:AlternateContent>
        <mc:AlternateContent xmlns:mc="http://schemas.openxmlformats.org/markup-compatibility/2006">
          <mc:Choice Requires="x14">
            <control shapeId="19523" r:id="rId35" name="Check Box 67">
              <controlPr defaultSize="0" autoFill="0" autoLine="0" autoPict="0">
                <anchor moveWithCells="1">
                  <from>
                    <xdr:col>2</xdr:col>
                    <xdr:colOff>222250</xdr:colOff>
                    <xdr:row>104</xdr:row>
                    <xdr:rowOff>38100</xdr:rowOff>
                  </from>
                  <to>
                    <xdr:col>2</xdr:col>
                    <xdr:colOff>4914900</xdr:colOff>
                    <xdr:row>104</xdr:row>
                    <xdr:rowOff>279400</xdr:rowOff>
                  </to>
                </anchor>
              </controlPr>
            </control>
          </mc:Choice>
        </mc:AlternateContent>
        <mc:AlternateContent xmlns:mc="http://schemas.openxmlformats.org/markup-compatibility/2006">
          <mc:Choice Requires="x14">
            <control shapeId="19524" r:id="rId36" name="Check Box 68">
              <controlPr defaultSize="0" autoFill="0" autoLine="0" autoPict="0">
                <anchor moveWithCells="1">
                  <from>
                    <xdr:col>2</xdr:col>
                    <xdr:colOff>222250</xdr:colOff>
                    <xdr:row>107</xdr:row>
                    <xdr:rowOff>38100</xdr:rowOff>
                  </from>
                  <to>
                    <xdr:col>2</xdr:col>
                    <xdr:colOff>4914900</xdr:colOff>
                    <xdr:row>107</xdr:row>
                    <xdr:rowOff>279400</xdr:rowOff>
                  </to>
                </anchor>
              </controlPr>
            </control>
          </mc:Choice>
        </mc:AlternateContent>
        <mc:AlternateContent xmlns:mc="http://schemas.openxmlformats.org/markup-compatibility/2006">
          <mc:Choice Requires="x14">
            <control shapeId="19525" r:id="rId37" name="Check Box 69">
              <controlPr defaultSize="0" autoFill="0" autoLine="0" autoPict="0">
                <anchor moveWithCells="1">
                  <from>
                    <xdr:col>2</xdr:col>
                    <xdr:colOff>222250</xdr:colOff>
                    <xdr:row>106</xdr:row>
                    <xdr:rowOff>38100</xdr:rowOff>
                  </from>
                  <to>
                    <xdr:col>2</xdr:col>
                    <xdr:colOff>4914900</xdr:colOff>
                    <xdr:row>106</xdr:row>
                    <xdr:rowOff>279400</xdr:rowOff>
                  </to>
                </anchor>
              </controlPr>
            </control>
          </mc:Choice>
        </mc:AlternateContent>
        <mc:AlternateContent xmlns:mc="http://schemas.openxmlformats.org/markup-compatibility/2006">
          <mc:Choice Requires="x14">
            <control shapeId="19526" r:id="rId38" name="Check Box 70">
              <controlPr defaultSize="0" autoFill="0" autoLine="0" autoPict="0">
                <anchor moveWithCells="1">
                  <from>
                    <xdr:col>2</xdr:col>
                    <xdr:colOff>222250</xdr:colOff>
                    <xdr:row>111</xdr:row>
                    <xdr:rowOff>38100</xdr:rowOff>
                  </from>
                  <to>
                    <xdr:col>2</xdr:col>
                    <xdr:colOff>4914900</xdr:colOff>
                    <xdr:row>111</xdr:row>
                    <xdr:rowOff>279400</xdr:rowOff>
                  </to>
                </anchor>
              </controlPr>
            </control>
          </mc:Choice>
        </mc:AlternateContent>
        <mc:AlternateContent xmlns:mc="http://schemas.openxmlformats.org/markup-compatibility/2006">
          <mc:Choice Requires="x14">
            <control shapeId="19527" r:id="rId39" name="Check Box 71">
              <controlPr defaultSize="0" autoFill="0" autoLine="0" autoPict="0">
                <anchor moveWithCells="1">
                  <from>
                    <xdr:col>2</xdr:col>
                    <xdr:colOff>222250</xdr:colOff>
                    <xdr:row>113</xdr:row>
                    <xdr:rowOff>38100</xdr:rowOff>
                  </from>
                  <to>
                    <xdr:col>2</xdr:col>
                    <xdr:colOff>4914900</xdr:colOff>
                    <xdr:row>113</xdr:row>
                    <xdr:rowOff>279400</xdr:rowOff>
                  </to>
                </anchor>
              </controlPr>
            </control>
          </mc:Choice>
        </mc:AlternateContent>
        <mc:AlternateContent xmlns:mc="http://schemas.openxmlformats.org/markup-compatibility/2006">
          <mc:Choice Requires="x14">
            <control shapeId="19528" r:id="rId40" name="Check Box 72">
              <controlPr defaultSize="0" autoFill="0" autoLine="0" autoPict="0">
                <anchor moveWithCells="1">
                  <from>
                    <xdr:col>2</xdr:col>
                    <xdr:colOff>222250</xdr:colOff>
                    <xdr:row>112</xdr:row>
                    <xdr:rowOff>38100</xdr:rowOff>
                  </from>
                  <to>
                    <xdr:col>2</xdr:col>
                    <xdr:colOff>4914900</xdr:colOff>
                    <xdr:row>112</xdr:row>
                    <xdr:rowOff>279400</xdr:rowOff>
                  </to>
                </anchor>
              </controlPr>
            </control>
          </mc:Choice>
        </mc:AlternateContent>
        <mc:AlternateContent xmlns:mc="http://schemas.openxmlformats.org/markup-compatibility/2006">
          <mc:Choice Requires="x14">
            <control shapeId="19529" r:id="rId41" name="Check Box 73">
              <controlPr defaultSize="0" autoFill="0" autoLine="0" autoPict="0">
                <anchor moveWithCells="1">
                  <from>
                    <xdr:col>2</xdr:col>
                    <xdr:colOff>222250</xdr:colOff>
                    <xdr:row>114</xdr:row>
                    <xdr:rowOff>38100</xdr:rowOff>
                  </from>
                  <to>
                    <xdr:col>2</xdr:col>
                    <xdr:colOff>4914900</xdr:colOff>
                    <xdr:row>114</xdr:row>
                    <xdr:rowOff>279400</xdr:rowOff>
                  </to>
                </anchor>
              </controlPr>
            </control>
          </mc:Choice>
        </mc:AlternateContent>
        <mc:AlternateContent xmlns:mc="http://schemas.openxmlformats.org/markup-compatibility/2006">
          <mc:Choice Requires="x14">
            <control shapeId="19530" r:id="rId42" name="Check Box 74">
              <controlPr defaultSize="0" autoFill="0" autoLine="0" autoPict="0">
                <anchor moveWithCells="1">
                  <from>
                    <xdr:col>2</xdr:col>
                    <xdr:colOff>222250</xdr:colOff>
                    <xdr:row>117</xdr:row>
                    <xdr:rowOff>38100</xdr:rowOff>
                  </from>
                  <to>
                    <xdr:col>2</xdr:col>
                    <xdr:colOff>6908800</xdr:colOff>
                    <xdr:row>118</xdr:row>
                    <xdr:rowOff>31750</xdr:rowOff>
                  </to>
                </anchor>
              </controlPr>
            </control>
          </mc:Choice>
        </mc:AlternateContent>
        <mc:AlternateContent xmlns:mc="http://schemas.openxmlformats.org/markup-compatibility/2006">
          <mc:Choice Requires="x14">
            <control shapeId="19531" r:id="rId43" name="Check Box 75">
              <controlPr defaultSize="0" autoFill="0" autoLine="0" autoPict="0">
                <anchor moveWithCells="1">
                  <from>
                    <xdr:col>2</xdr:col>
                    <xdr:colOff>222250</xdr:colOff>
                    <xdr:row>118</xdr:row>
                    <xdr:rowOff>38100</xdr:rowOff>
                  </from>
                  <to>
                    <xdr:col>2</xdr:col>
                    <xdr:colOff>4914900</xdr:colOff>
                    <xdr:row>118</xdr:row>
                    <xdr:rowOff>279400</xdr:rowOff>
                  </to>
                </anchor>
              </controlPr>
            </control>
          </mc:Choice>
        </mc:AlternateContent>
        <mc:AlternateContent xmlns:mc="http://schemas.openxmlformats.org/markup-compatibility/2006">
          <mc:Choice Requires="x14">
            <control shapeId="19532" r:id="rId44" name="Check Box 76">
              <controlPr defaultSize="0" autoFill="0" autoLine="0" autoPict="0">
                <anchor moveWithCells="1">
                  <from>
                    <xdr:col>2</xdr:col>
                    <xdr:colOff>222250</xdr:colOff>
                    <xdr:row>121</xdr:row>
                    <xdr:rowOff>38100</xdr:rowOff>
                  </from>
                  <to>
                    <xdr:col>2</xdr:col>
                    <xdr:colOff>6718300</xdr:colOff>
                    <xdr:row>121</xdr:row>
                    <xdr:rowOff>336550</xdr:rowOff>
                  </to>
                </anchor>
              </controlPr>
            </control>
          </mc:Choice>
        </mc:AlternateContent>
        <mc:AlternateContent xmlns:mc="http://schemas.openxmlformats.org/markup-compatibility/2006">
          <mc:Choice Requires="x14">
            <control shapeId="19533" r:id="rId45" name="Check Box 77">
              <controlPr defaultSize="0" autoFill="0" autoLine="0" autoPict="0">
                <anchor moveWithCells="1">
                  <from>
                    <xdr:col>2</xdr:col>
                    <xdr:colOff>222250</xdr:colOff>
                    <xdr:row>123</xdr:row>
                    <xdr:rowOff>38100</xdr:rowOff>
                  </from>
                  <to>
                    <xdr:col>2</xdr:col>
                    <xdr:colOff>4914900</xdr:colOff>
                    <xdr:row>123</xdr:row>
                    <xdr:rowOff>279400</xdr:rowOff>
                  </to>
                </anchor>
              </controlPr>
            </control>
          </mc:Choice>
        </mc:AlternateContent>
        <mc:AlternateContent xmlns:mc="http://schemas.openxmlformats.org/markup-compatibility/2006">
          <mc:Choice Requires="x14">
            <control shapeId="19534" r:id="rId46" name="Check Box 78">
              <controlPr defaultSize="0" autoFill="0" autoLine="0" autoPict="0">
                <anchor moveWithCells="1">
                  <from>
                    <xdr:col>2</xdr:col>
                    <xdr:colOff>222250</xdr:colOff>
                    <xdr:row>122</xdr:row>
                    <xdr:rowOff>38100</xdr:rowOff>
                  </from>
                  <to>
                    <xdr:col>2</xdr:col>
                    <xdr:colOff>4914900</xdr:colOff>
                    <xdr:row>122</xdr:row>
                    <xdr:rowOff>279400</xdr:rowOff>
                  </to>
                </anchor>
              </controlPr>
            </control>
          </mc:Choice>
        </mc:AlternateContent>
        <mc:AlternateContent xmlns:mc="http://schemas.openxmlformats.org/markup-compatibility/2006">
          <mc:Choice Requires="x14">
            <control shapeId="19535" r:id="rId47" name="Check Box 79">
              <controlPr defaultSize="0" autoFill="0" autoLine="0" autoPict="0">
                <anchor moveWithCells="1">
                  <from>
                    <xdr:col>2</xdr:col>
                    <xdr:colOff>222250</xdr:colOff>
                    <xdr:row>124</xdr:row>
                    <xdr:rowOff>38100</xdr:rowOff>
                  </from>
                  <to>
                    <xdr:col>2</xdr:col>
                    <xdr:colOff>4914900</xdr:colOff>
                    <xdr:row>124</xdr:row>
                    <xdr:rowOff>279400</xdr:rowOff>
                  </to>
                </anchor>
              </controlPr>
            </control>
          </mc:Choice>
        </mc:AlternateContent>
        <mc:AlternateContent xmlns:mc="http://schemas.openxmlformats.org/markup-compatibility/2006">
          <mc:Choice Requires="x14">
            <control shapeId="19536" r:id="rId48" name="Check Box 80">
              <controlPr defaultSize="0" autoFill="0" autoLine="0" autoPict="0">
                <anchor moveWithCells="1">
                  <from>
                    <xdr:col>2</xdr:col>
                    <xdr:colOff>222250</xdr:colOff>
                    <xdr:row>128</xdr:row>
                    <xdr:rowOff>38100</xdr:rowOff>
                  </from>
                  <to>
                    <xdr:col>2</xdr:col>
                    <xdr:colOff>4914900</xdr:colOff>
                    <xdr:row>128</xdr:row>
                    <xdr:rowOff>279400</xdr:rowOff>
                  </to>
                </anchor>
              </controlPr>
            </control>
          </mc:Choice>
        </mc:AlternateContent>
        <mc:AlternateContent xmlns:mc="http://schemas.openxmlformats.org/markup-compatibility/2006">
          <mc:Choice Requires="x14">
            <control shapeId="19537" r:id="rId49" name="Check Box 81">
              <controlPr defaultSize="0" autoFill="0" autoLine="0" autoPict="0">
                <anchor moveWithCells="1">
                  <from>
                    <xdr:col>2</xdr:col>
                    <xdr:colOff>222250</xdr:colOff>
                    <xdr:row>127</xdr:row>
                    <xdr:rowOff>38100</xdr:rowOff>
                  </from>
                  <to>
                    <xdr:col>2</xdr:col>
                    <xdr:colOff>4914900</xdr:colOff>
                    <xdr:row>127</xdr:row>
                    <xdr:rowOff>279400</xdr:rowOff>
                  </to>
                </anchor>
              </controlPr>
            </control>
          </mc:Choice>
        </mc:AlternateContent>
        <mc:AlternateContent xmlns:mc="http://schemas.openxmlformats.org/markup-compatibility/2006">
          <mc:Choice Requires="x14">
            <control shapeId="19538" r:id="rId50" name="Check Box 82">
              <controlPr defaultSize="0" autoFill="0" autoLine="0" autoPict="0">
                <anchor moveWithCells="1">
                  <from>
                    <xdr:col>2</xdr:col>
                    <xdr:colOff>222250</xdr:colOff>
                    <xdr:row>129</xdr:row>
                    <xdr:rowOff>38100</xdr:rowOff>
                  </from>
                  <to>
                    <xdr:col>2</xdr:col>
                    <xdr:colOff>4914900</xdr:colOff>
                    <xdr:row>129</xdr:row>
                    <xdr:rowOff>279400</xdr:rowOff>
                  </to>
                </anchor>
              </controlPr>
            </control>
          </mc:Choice>
        </mc:AlternateContent>
        <mc:AlternateContent xmlns:mc="http://schemas.openxmlformats.org/markup-compatibility/2006">
          <mc:Choice Requires="x14">
            <control shapeId="19542" r:id="rId51" name="Check Box 86">
              <controlPr defaultSize="0" autoFill="0" autoLine="0" autoPict="0">
                <anchor moveWithCells="1">
                  <from>
                    <xdr:col>2</xdr:col>
                    <xdr:colOff>222250</xdr:colOff>
                    <xdr:row>147</xdr:row>
                    <xdr:rowOff>38100</xdr:rowOff>
                  </from>
                  <to>
                    <xdr:col>2</xdr:col>
                    <xdr:colOff>6642100</xdr:colOff>
                    <xdr:row>148</xdr:row>
                    <xdr:rowOff>31750</xdr:rowOff>
                  </to>
                </anchor>
              </controlPr>
            </control>
          </mc:Choice>
        </mc:AlternateContent>
        <mc:AlternateContent xmlns:mc="http://schemas.openxmlformats.org/markup-compatibility/2006">
          <mc:Choice Requires="x14">
            <control shapeId="19543" r:id="rId52" name="Check Box 87">
              <controlPr defaultSize="0" autoFill="0" autoLine="0" autoPict="0">
                <anchor moveWithCells="1">
                  <from>
                    <xdr:col>2</xdr:col>
                    <xdr:colOff>222250</xdr:colOff>
                    <xdr:row>148</xdr:row>
                    <xdr:rowOff>38100</xdr:rowOff>
                  </from>
                  <to>
                    <xdr:col>2</xdr:col>
                    <xdr:colOff>4914900</xdr:colOff>
                    <xdr:row>148</xdr:row>
                    <xdr:rowOff>279400</xdr:rowOff>
                  </to>
                </anchor>
              </controlPr>
            </control>
          </mc:Choice>
        </mc:AlternateContent>
        <mc:AlternateContent xmlns:mc="http://schemas.openxmlformats.org/markup-compatibility/2006">
          <mc:Choice Requires="x14">
            <control shapeId="19544" r:id="rId53" name="Check Box 88">
              <controlPr defaultSize="0" autoFill="0" autoLine="0" autoPict="0">
                <anchor moveWithCells="1">
                  <from>
                    <xdr:col>2</xdr:col>
                    <xdr:colOff>222250</xdr:colOff>
                    <xdr:row>8</xdr:row>
                    <xdr:rowOff>38100</xdr:rowOff>
                  </from>
                  <to>
                    <xdr:col>2</xdr:col>
                    <xdr:colOff>4914900</xdr:colOff>
                    <xdr:row>8</xdr:row>
                    <xdr:rowOff>279400</xdr:rowOff>
                  </to>
                </anchor>
              </controlPr>
            </control>
          </mc:Choice>
        </mc:AlternateContent>
        <mc:AlternateContent xmlns:mc="http://schemas.openxmlformats.org/markup-compatibility/2006">
          <mc:Choice Requires="x14">
            <control shapeId="19545" r:id="rId54" name="Check Box 89">
              <controlPr defaultSize="0" autoFill="0" autoLine="0" autoPict="0">
                <anchor moveWithCells="1">
                  <from>
                    <xdr:col>2</xdr:col>
                    <xdr:colOff>222250</xdr:colOff>
                    <xdr:row>9</xdr:row>
                    <xdr:rowOff>38100</xdr:rowOff>
                  </from>
                  <to>
                    <xdr:col>2</xdr:col>
                    <xdr:colOff>4914900</xdr:colOff>
                    <xdr:row>9</xdr:row>
                    <xdr:rowOff>279400</xdr:rowOff>
                  </to>
                </anchor>
              </controlPr>
            </control>
          </mc:Choice>
        </mc:AlternateContent>
        <mc:AlternateContent xmlns:mc="http://schemas.openxmlformats.org/markup-compatibility/2006">
          <mc:Choice Requires="x14">
            <control shapeId="19546" r:id="rId55" name="Check Box 90">
              <controlPr defaultSize="0" autoFill="0" autoLine="0" autoPict="0">
                <anchor moveWithCells="1">
                  <from>
                    <xdr:col>2</xdr:col>
                    <xdr:colOff>222250</xdr:colOff>
                    <xdr:row>10</xdr:row>
                    <xdr:rowOff>38100</xdr:rowOff>
                  </from>
                  <to>
                    <xdr:col>2</xdr:col>
                    <xdr:colOff>4914900</xdr:colOff>
                    <xdr:row>10</xdr:row>
                    <xdr:rowOff>279400</xdr:rowOff>
                  </to>
                </anchor>
              </controlPr>
            </control>
          </mc:Choice>
        </mc:AlternateContent>
        <mc:AlternateContent xmlns:mc="http://schemas.openxmlformats.org/markup-compatibility/2006">
          <mc:Choice Requires="x14">
            <control shapeId="19547" r:id="rId56" name="Check Box 91">
              <controlPr defaultSize="0" autoFill="0" autoLine="0" autoPict="0">
                <anchor moveWithCells="1">
                  <from>
                    <xdr:col>2</xdr:col>
                    <xdr:colOff>222250</xdr:colOff>
                    <xdr:row>11</xdr:row>
                    <xdr:rowOff>38100</xdr:rowOff>
                  </from>
                  <to>
                    <xdr:col>2</xdr:col>
                    <xdr:colOff>4914900</xdr:colOff>
                    <xdr:row>11</xdr:row>
                    <xdr:rowOff>279400</xdr:rowOff>
                  </to>
                </anchor>
              </controlPr>
            </control>
          </mc:Choice>
        </mc:AlternateContent>
        <mc:AlternateContent xmlns:mc="http://schemas.openxmlformats.org/markup-compatibility/2006">
          <mc:Choice Requires="x14">
            <control shapeId="19548" r:id="rId57" name="Check Box 92">
              <controlPr defaultSize="0" autoFill="0" autoLine="0" autoPict="0">
                <anchor moveWithCells="1">
                  <from>
                    <xdr:col>2</xdr:col>
                    <xdr:colOff>222250</xdr:colOff>
                    <xdr:row>12</xdr:row>
                    <xdr:rowOff>38100</xdr:rowOff>
                  </from>
                  <to>
                    <xdr:col>2</xdr:col>
                    <xdr:colOff>4914900</xdr:colOff>
                    <xdr:row>12</xdr:row>
                    <xdr:rowOff>279400</xdr:rowOff>
                  </to>
                </anchor>
              </controlPr>
            </control>
          </mc:Choice>
        </mc:AlternateContent>
        <mc:AlternateContent xmlns:mc="http://schemas.openxmlformats.org/markup-compatibility/2006">
          <mc:Choice Requires="x14">
            <control shapeId="19549" r:id="rId58" name="Check Box 93">
              <controlPr defaultSize="0" autoFill="0" autoLine="0" autoPict="0">
                <anchor moveWithCells="1">
                  <from>
                    <xdr:col>2</xdr:col>
                    <xdr:colOff>222250</xdr:colOff>
                    <xdr:row>13</xdr:row>
                    <xdr:rowOff>38100</xdr:rowOff>
                  </from>
                  <to>
                    <xdr:col>2</xdr:col>
                    <xdr:colOff>4914900</xdr:colOff>
                    <xdr:row>13</xdr:row>
                    <xdr:rowOff>279400</xdr:rowOff>
                  </to>
                </anchor>
              </controlPr>
            </control>
          </mc:Choice>
        </mc:AlternateContent>
        <mc:AlternateContent xmlns:mc="http://schemas.openxmlformats.org/markup-compatibility/2006">
          <mc:Choice Requires="x14">
            <control shapeId="19551" r:id="rId59" name="Check Box 95">
              <controlPr defaultSize="0" autoFill="0" autoLine="0" autoPict="0">
                <anchor moveWithCells="1">
                  <from>
                    <xdr:col>2</xdr:col>
                    <xdr:colOff>222250</xdr:colOff>
                    <xdr:row>42</xdr:row>
                    <xdr:rowOff>38100</xdr:rowOff>
                  </from>
                  <to>
                    <xdr:col>2</xdr:col>
                    <xdr:colOff>4914900</xdr:colOff>
                    <xdr:row>42</xdr:row>
                    <xdr:rowOff>279400</xdr:rowOff>
                  </to>
                </anchor>
              </controlPr>
            </control>
          </mc:Choice>
        </mc:AlternateContent>
        <mc:AlternateContent xmlns:mc="http://schemas.openxmlformats.org/markup-compatibility/2006">
          <mc:Choice Requires="x14">
            <control shapeId="19552" r:id="rId60" name="Check Box 96">
              <controlPr defaultSize="0" autoFill="0" autoLine="0" autoPict="0">
                <anchor moveWithCells="1">
                  <from>
                    <xdr:col>2</xdr:col>
                    <xdr:colOff>222250</xdr:colOff>
                    <xdr:row>43</xdr:row>
                    <xdr:rowOff>38100</xdr:rowOff>
                  </from>
                  <to>
                    <xdr:col>2</xdr:col>
                    <xdr:colOff>4914900</xdr:colOff>
                    <xdr:row>43</xdr:row>
                    <xdr:rowOff>279400</xdr:rowOff>
                  </to>
                </anchor>
              </controlPr>
            </control>
          </mc:Choice>
        </mc:AlternateContent>
        <mc:AlternateContent xmlns:mc="http://schemas.openxmlformats.org/markup-compatibility/2006">
          <mc:Choice Requires="x14">
            <control shapeId="19553" r:id="rId61" name="Check Box 97">
              <controlPr defaultSize="0" autoFill="0" autoLine="0" autoPict="0">
                <anchor moveWithCells="1">
                  <from>
                    <xdr:col>2</xdr:col>
                    <xdr:colOff>222250</xdr:colOff>
                    <xdr:row>44</xdr:row>
                    <xdr:rowOff>38100</xdr:rowOff>
                  </from>
                  <to>
                    <xdr:col>2</xdr:col>
                    <xdr:colOff>4914900</xdr:colOff>
                    <xdr:row>44</xdr:row>
                    <xdr:rowOff>279400</xdr:rowOff>
                  </to>
                </anchor>
              </controlPr>
            </control>
          </mc:Choice>
        </mc:AlternateContent>
        <mc:AlternateContent xmlns:mc="http://schemas.openxmlformats.org/markup-compatibility/2006">
          <mc:Choice Requires="x14">
            <control shapeId="19554" r:id="rId62" name="Check Box 98">
              <controlPr defaultSize="0" autoFill="0" autoLine="0" autoPict="0">
                <anchor moveWithCells="1">
                  <from>
                    <xdr:col>2</xdr:col>
                    <xdr:colOff>222250</xdr:colOff>
                    <xdr:row>45</xdr:row>
                    <xdr:rowOff>38100</xdr:rowOff>
                  </from>
                  <to>
                    <xdr:col>2</xdr:col>
                    <xdr:colOff>4914900</xdr:colOff>
                    <xdr:row>45</xdr:row>
                    <xdr:rowOff>279400</xdr:rowOff>
                  </to>
                </anchor>
              </controlPr>
            </control>
          </mc:Choice>
        </mc:AlternateContent>
        <mc:AlternateContent xmlns:mc="http://schemas.openxmlformats.org/markup-compatibility/2006">
          <mc:Choice Requires="x14">
            <control shapeId="19555" r:id="rId63" name="Check Box 99">
              <controlPr defaultSize="0" autoFill="0" autoLine="0" autoPict="0">
                <anchor moveWithCells="1">
                  <from>
                    <xdr:col>2</xdr:col>
                    <xdr:colOff>222250</xdr:colOff>
                    <xdr:row>46</xdr:row>
                    <xdr:rowOff>38100</xdr:rowOff>
                  </from>
                  <to>
                    <xdr:col>2</xdr:col>
                    <xdr:colOff>4914900</xdr:colOff>
                    <xdr:row>46</xdr:row>
                    <xdr:rowOff>279400</xdr:rowOff>
                  </to>
                </anchor>
              </controlPr>
            </control>
          </mc:Choice>
        </mc:AlternateContent>
        <mc:AlternateContent xmlns:mc="http://schemas.openxmlformats.org/markup-compatibility/2006">
          <mc:Choice Requires="x14">
            <control shapeId="19556" r:id="rId64" name="Check Box 100">
              <controlPr defaultSize="0" autoFill="0" autoLine="0" autoPict="0">
                <anchor moveWithCells="1">
                  <from>
                    <xdr:col>2</xdr:col>
                    <xdr:colOff>222250</xdr:colOff>
                    <xdr:row>47</xdr:row>
                    <xdr:rowOff>38100</xdr:rowOff>
                  </from>
                  <to>
                    <xdr:col>2</xdr:col>
                    <xdr:colOff>4914900</xdr:colOff>
                    <xdr:row>47</xdr:row>
                    <xdr:rowOff>279400</xdr:rowOff>
                  </to>
                </anchor>
              </controlPr>
            </control>
          </mc:Choice>
        </mc:AlternateContent>
        <mc:AlternateContent xmlns:mc="http://schemas.openxmlformats.org/markup-compatibility/2006">
          <mc:Choice Requires="x14">
            <control shapeId="19559" r:id="rId65" name="Check Box 103">
              <controlPr defaultSize="0" autoFill="0" autoLine="0" autoPict="0">
                <anchor moveWithCells="1">
                  <from>
                    <xdr:col>2</xdr:col>
                    <xdr:colOff>222250</xdr:colOff>
                    <xdr:row>35</xdr:row>
                    <xdr:rowOff>38100</xdr:rowOff>
                  </from>
                  <to>
                    <xdr:col>2</xdr:col>
                    <xdr:colOff>4914900</xdr:colOff>
                    <xdr:row>35</xdr:row>
                    <xdr:rowOff>279400</xdr:rowOff>
                  </to>
                </anchor>
              </controlPr>
            </control>
          </mc:Choice>
        </mc:AlternateContent>
        <mc:AlternateContent xmlns:mc="http://schemas.openxmlformats.org/markup-compatibility/2006">
          <mc:Choice Requires="x14">
            <control shapeId="19560" r:id="rId66" name="Check Box 104">
              <controlPr defaultSize="0" autoFill="0" autoLine="0" autoPict="0">
                <anchor moveWithCells="1">
                  <from>
                    <xdr:col>2</xdr:col>
                    <xdr:colOff>222250</xdr:colOff>
                    <xdr:row>36</xdr:row>
                    <xdr:rowOff>38100</xdr:rowOff>
                  </from>
                  <to>
                    <xdr:col>2</xdr:col>
                    <xdr:colOff>4914900</xdr:colOff>
                    <xdr:row>36</xdr:row>
                    <xdr:rowOff>279400</xdr:rowOff>
                  </to>
                </anchor>
              </controlPr>
            </control>
          </mc:Choice>
        </mc:AlternateContent>
        <mc:AlternateContent xmlns:mc="http://schemas.openxmlformats.org/markup-compatibility/2006">
          <mc:Choice Requires="x14">
            <control shapeId="19561" r:id="rId67" name="Check Box 105">
              <controlPr defaultSize="0" autoFill="0" autoLine="0" autoPict="0">
                <anchor moveWithCells="1">
                  <from>
                    <xdr:col>2</xdr:col>
                    <xdr:colOff>222250</xdr:colOff>
                    <xdr:row>37</xdr:row>
                    <xdr:rowOff>38100</xdr:rowOff>
                  </from>
                  <to>
                    <xdr:col>2</xdr:col>
                    <xdr:colOff>4914900</xdr:colOff>
                    <xdr:row>37</xdr:row>
                    <xdr:rowOff>279400</xdr:rowOff>
                  </to>
                </anchor>
              </controlPr>
            </control>
          </mc:Choice>
        </mc:AlternateContent>
        <mc:AlternateContent xmlns:mc="http://schemas.openxmlformats.org/markup-compatibility/2006">
          <mc:Choice Requires="x14">
            <control shapeId="19562" r:id="rId68" name="Check Box 106">
              <controlPr defaultSize="0" autoFill="0" autoLine="0" autoPict="0">
                <anchor moveWithCells="1">
                  <from>
                    <xdr:col>2</xdr:col>
                    <xdr:colOff>222250</xdr:colOff>
                    <xdr:row>38</xdr:row>
                    <xdr:rowOff>38100</xdr:rowOff>
                  </from>
                  <to>
                    <xdr:col>2</xdr:col>
                    <xdr:colOff>4914900</xdr:colOff>
                    <xdr:row>38</xdr:row>
                    <xdr:rowOff>279400</xdr:rowOff>
                  </to>
                </anchor>
              </controlPr>
            </control>
          </mc:Choice>
        </mc:AlternateContent>
        <mc:AlternateContent xmlns:mc="http://schemas.openxmlformats.org/markup-compatibility/2006">
          <mc:Choice Requires="x14">
            <control shapeId="19563" r:id="rId69" name="Check Box 107">
              <controlPr defaultSize="0" autoFill="0" autoLine="0" autoPict="0">
                <anchor moveWithCells="1">
                  <from>
                    <xdr:col>2</xdr:col>
                    <xdr:colOff>222250</xdr:colOff>
                    <xdr:row>39</xdr:row>
                    <xdr:rowOff>38100</xdr:rowOff>
                  </from>
                  <to>
                    <xdr:col>2</xdr:col>
                    <xdr:colOff>4914900</xdr:colOff>
                    <xdr:row>39</xdr:row>
                    <xdr:rowOff>279400</xdr:rowOff>
                  </to>
                </anchor>
              </controlPr>
            </control>
          </mc:Choice>
        </mc:AlternateContent>
        <mc:AlternateContent xmlns:mc="http://schemas.openxmlformats.org/markup-compatibility/2006">
          <mc:Choice Requires="x14">
            <control shapeId="19564" r:id="rId70" name="Check Box 108">
              <controlPr defaultSize="0" autoFill="0" autoLine="0" autoPict="0">
                <anchor moveWithCells="1">
                  <from>
                    <xdr:col>2</xdr:col>
                    <xdr:colOff>222250</xdr:colOff>
                    <xdr:row>143</xdr:row>
                    <xdr:rowOff>38100</xdr:rowOff>
                  </from>
                  <to>
                    <xdr:col>2</xdr:col>
                    <xdr:colOff>6642100</xdr:colOff>
                    <xdr:row>144</xdr:row>
                    <xdr:rowOff>31750</xdr:rowOff>
                  </to>
                </anchor>
              </controlPr>
            </control>
          </mc:Choice>
        </mc:AlternateContent>
        <mc:AlternateContent xmlns:mc="http://schemas.openxmlformats.org/markup-compatibility/2006">
          <mc:Choice Requires="x14">
            <control shapeId="19565" r:id="rId71" name="Check Box 109">
              <controlPr defaultSize="0" autoFill="0" autoLine="0" autoPict="0">
                <anchor moveWithCells="1">
                  <from>
                    <xdr:col>2</xdr:col>
                    <xdr:colOff>222250</xdr:colOff>
                    <xdr:row>144</xdr:row>
                    <xdr:rowOff>38100</xdr:rowOff>
                  </from>
                  <to>
                    <xdr:col>2</xdr:col>
                    <xdr:colOff>4914900</xdr:colOff>
                    <xdr:row>144</xdr:row>
                    <xdr:rowOff>279400</xdr:rowOff>
                  </to>
                </anchor>
              </controlPr>
            </control>
          </mc:Choice>
        </mc:AlternateContent>
        <mc:AlternateContent xmlns:mc="http://schemas.openxmlformats.org/markup-compatibility/2006">
          <mc:Choice Requires="x14">
            <control shapeId="19566" r:id="rId72" name="Check Box 110">
              <controlPr defaultSize="0" autoFill="0" autoLine="0" autoPict="0">
                <anchor moveWithCells="1">
                  <from>
                    <xdr:col>2</xdr:col>
                    <xdr:colOff>222250</xdr:colOff>
                    <xdr:row>142</xdr:row>
                    <xdr:rowOff>38100</xdr:rowOff>
                  </from>
                  <to>
                    <xdr:col>2</xdr:col>
                    <xdr:colOff>6642100</xdr:colOff>
                    <xdr:row>143</xdr:row>
                    <xdr:rowOff>31750</xdr:rowOff>
                  </to>
                </anchor>
              </controlPr>
            </control>
          </mc:Choice>
        </mc:AlternateContent>
        <mc:AlternateContent xmlns:mc="http://schemas.openxmlformats.org/markup-compatibility/2006">
          <mc:Choice Requires="x14">
            <control shapeId="19567" r:id="rId73" name="Check Box 111">
              <controlPr defaultSize="0" autoFill="0" autoLine="0" autoPict="0">
                <anchor moveWithCells="1">
                  <from>
                    <xdr:col>2</xdr:col>
                    <xdr:colOff>222250</xdr:colOff>
                    <xdr:row>141</xdr:row>
                    <xdr:rowOff>38100</xdr:rowOff>
                  </from>
                  <to>
                    <xdr:col>2</xdr:col>
                    <xdr:colOff>6642100</xdr:colOff>
                    <xdr:row>142</xdr:row>
                    <xdr:rowOff>31750</xdr:rowOff>
                  </to>
                </anchor>
              </controlPr>
            </control>
          </mc:Choice>
        </mc:AlternateContent>
        <mc:AlternateContent xmlns:mc="http://schemas.openxmlformats.org/markup-compatibility/2006">
          <mc:Choice Requires="x14">
            <control shapeId="19568" r:id="rId74" name="Check Box 112">
              <controlPr defaultSize="0" autoFill="0" autoLine="0" autoPict="0">
                <anchor moveWithCells="1">
                  <from>
                    <xdr:col>2</xdr:col>
                    <xdr:colOff>222250</xdr:colOff>
                    <xdr:row>137</xdr:row>
                    <xdr:rowOff>38100</xdr:rowOff>
                  </from>
                  <to>
                    <xdr:col>2</xdr:col>
                    <xdr:colOff>6642100</xdr:colOff>
                    <xdr:row>138</xdr:row>
                    <xdr:rowOff>31750</xdr:rowOff>
                  </to>
                </anchor>
              </controlPr>
            </control>
          </mc:Choice>
        </mc:AlternateContent>
        <mc:AlternateContent xmlns:mc="http://schemas.openxmlformats.org/markup-compatibility/2006">
          <mc:Choice Requires="x14">
            <control shapeId="19569" r:id="rId75" name="Check Box 113">
              <controlPr defaultSize="0" autoFill="0" autoLine="0" autoPict="0">
                <anchor moveWithCells="1">
                  <from>
                    <xdr:col>2</xdr:col>
                    <xdr:colOff>222250</xdr:colOff>
                    <xdr:row>138</xdr:row>
                    <xdr:rowOff>38100</xdr:rowOff>
                  </from>
                  <to>
                    <xdr:col>2</xdr:col>
                    <xdr:colOff>4914900</xdr:colOff>
                    <xdr:row>138</xdr:row>
                    <xdr:rowOff>279400</xdr:rowOff>
                  </to>
                </anchor>
              </controlPr>
            </control>
          </mc:Choice>
        </mc:AlternateContent>
        <mc:AlternateContent xmlns:mc="http://schemas.openxmlformats.org/markup-compatibility/2006">
          <mc:Choice Requires="x14">
            <control shapeId="19570" r:id="rId76" name="Check Box 114">
              <controlPr defaultSize="0" autoFill="0" autoLine="0" autoPict="0">
                <anchor moveWithCells="1">
                  <from>
                    <xdr:col>2</xdr:col>
                    <xdr:colOff>222250</xdr:colOff>
                    <xdr:row>136</xdr:row>
                    <xdr:rowOff>38100</xdr:rowOff>
                  </from>
                  <to>
                    <xdr:col>2</xdr:col>
                    <xdr:colOff>6642100</xdr:colOff>
                    <xdr:row>137</xdr:row>
                    <xdr:rowOff>31750</xdr:rowOff>
                  </to>
                </anchor>
              </controlPr>
            </control>
          </mc:Choice>
        </mc:AlternateContent>
        <mc:AlternateContent xmlns:mc="http://schemas.openxmlformats.org/markup-compatibility/2006">
          <mc:Choice Requires="x14">
            <control shapeId="19571" r:id="rId77" name="Check Box 115">
              <controlPr defaultSize="0" autoFill="0" autoLine="0" autoPict="0">
                <anchor moveWithCells="1">
                  <from>
                    <xdr:col>2</xdr:col>
                    <xdr:colOff>222250</xdr:colOff>
                    <xdr:row>135</xdr:row>
                    <xdr:rowOff>38100</xdr:rowOff>
                  </from>
                  <to>
                    <xdr:col>2</xdr:col>
                    <xdr:colOff>6642100</xdr:colOff>
                    <xdr:row>136</xdr:row>
                    <xdr:rowOff>31750</xdr:rowOff>
                  </to>
                </anchor>
              </controlPr>
            </control>
          </mc:Choice>
        </mc:AlternateContent>
        <mc:AlternateContent xmlns:mc="http://schemas.openxmlformats.org/markup-compatibility/2006">
          <mc:Choice Requires="x14">
            <control shapeId="19466" r:id="rId78" name="Check Box 10">
              <controlPr defaultSize="0" autoFill="0" autoLine="0" autoPict="0">
                <anchor moveWithCells="1">
                  <from>
                    <xdr:col>2</xdr:col>
                    <xdr:colOff>222250</xdr:colOff>
                    <xdr:row>16</xdr:row>
                    <xdr:rowOff>38100</xdr:rowOff>
                  </from>
                  <to>
                    <xdr:col>2</xdr:col>
                    <xdr:colOff>4914900</xdr:colOff>
                    <xdr:row>16</xdr:row>
                    <xdr:rowOff>279400</xdr:rowOff>
                  </to>
                </anchor>
              </controlPr>
            </control>
          </mc:Choice>
        </mc:AlternateContent>
        <mc:AlternateContent xmlns:mc="http://schemas.openxmlformats.org/markup-compatibility/2006">
          <mc:Choice Requires="x14">
            <control shapeId="19468" r:id="rId79" name="Check Box 12">
              <controlPr defaultSize="0" autoFill="0" autoLine="0" autoPict="0">
                <anchor moveWithCells="1">
                  <from>
                    <xdr:col>2</xdr:col>
                    <xdr:colOff>222250</xdr:colOff>
                    <xdr:row>18</xdr:row>
                    <xdr:rowOff>38100</xdr:rowOff>
                  </from>
                  <to>
                    <xdr:col>2</xdr:col>
                    <xdr:colOff>4914900</xdr:colOff>
                    <xdr:row>18</xdr:row>
                    <xdr:rowOff>279400</xdr:rowOff>
                  </to>
                </anchor>
              </controlPr>
            </control>
          </mc:Choice>
        </mc:AlternateContent>
        <mc:AlternateContent xmlns:mc="http://schemas.openxmlformats.org/markup-compatibility/2006">
          <mc:Choice Requires="x14">
            <control shapeId="19469" r:id="rId80" name="Check Box 13">
              <controlPr defaultSize="0" autoFill="0" autoLine="0" autoPict="0">
                <anchor moveWithCells="1">
                  <from>
                    <xdr:col>2</xdr:col>
                    <xdr:colOff>222250</xdr:colOff>
                    <xdr:row>19</xdr:row>
                    <xdr:rowOff>38100</xdr:rowOff>
                  </from>
                  <to>
                    <xdr:col>2</xdr:col>
                    <xdr:colOff>4914900</xdr:colOff>
                    <xdr:row>19</xdr:row>
                    <xdr:rowOff>279400</xdr:rowOff>
                  </to>
                </anchor>
              </controlPr>
            </control>
          </mc:Choice>
        </mc:AlternateContent>
        <mc:AlternateContent xmlns:mc="http://schemas.openxmlformats.org/markup-compatibility/2006">
          <mc:Choice Requires="x14">
            <control shapeId="19470" r:id="rId81" name="Check Box 14">
              <controlPr defaultSize="0" autoFill="0" autoLine="0" autoPict="0">
                <anchor moveWithCells="1">
                  <from>
                    <xdr:col>2</xdr:col>
                    <xdr:colOff>222250</xdr:colOff>
                    <xdr:row>17</xdr:row>
                    <xdr:rowOff>38100</xdr:rowOff>
                  </from>
                  <to>
                    <xdr:col>2</xdr:col>
                    <xdr:colOff>4914900</xdr:colOff>
                    <xdr:row>17</xdr:row>
                    <xdr:rowOff>279400</xdr:rowOff>
                  </to>
                </anchor>
              </controlPr>
            </control>
          </mc:Choice>
        </mc:AlternateContent>
        <mc:AlternateContent xmlns:mc="http://schemas.openxmlformats.org/markup-compatibility/2006">
          <mc:Choice Requires="x14">
            <control shapeId="19471" r:id="rId82" name="Check Box 15">
              <controlPr defaultSize="0" autoFill="0" autoLine="0" autoPict="0">
                <anchor moveWithCells="1">
                  <from>
                    <xdr:col>2</xdr:col>
                    <xdr:colOff>222250</xdr:colOff>
                    <xdr:row>20</xdr:row>
                    <xdr:rowOff>38100</xdr:rowOff>
                  </from>
                  <to>
                    <xdr:col>2</xdr:col>
                    <xdr:colOff>4914900</xdr:colOff>
                    <xdr:row>20</xdr:row>
                    <xdr:rowOff>279400</xdr:rowOff>
                  </to>
                </anchor>
              </controlPr>
            </control>
          </mc:Choice>
        </mc:AlternateContent>
        <mc:AlternateContent xmlns:mc="http://schemas.openxmlformats.org/markup-compatibility/2006">
          <mc:Choice Requires="x14">
            <control shapeId="19472" r:id="rId83" name="Check Box 16">
              <controlPr defaultSize="0" autoFill="0" autoLine="0" autoPict="0">
                <anchor moveWithCells="1">
                  <from>
                    <xdr:col>2</xdr:col>
                    <xdr:colOff>222250</xdr:colOff>
                    <xdr:row>21</xdr:row>
                    <xdr:rowOff>38100</xdr:rowOff>
                  </from>
                  <to>
                    <xdr:col>2</xdr:col>
                    <xdr:colOff>4914900</xdr:colOff>
                    <xdr:row>21</xdr:row>
                    <xdr:rowOff>279400</xdr:rowOff>
                  </to>
                </anchor>
              </controlPr>
            </control>
          </mc:Choice>
        </mc:AlternateContent>
        <mc:AlternateContent xmlns:mc="http://schemas.openxmlformats.org/markup-compatibility/2006">
          <mc:Choice Requires="x14">
            <control shapeId="19473" r:id="rId84" name="Check Box 17">
              <controlPr defaultSize="0" autoFill="0" autoLine="0" autoPict="0">
                <anchor moveWithCells="1">
                  <from>
                    <xdr:col>2</xdr:col>
                    <xdr:colOff>222250</xdr:colOff>
                    <xdr:row>22</xdr:row>
                    <xdr:rowOff>38100</xdr:rowOff>
                  </from>
                  <to>
                    <xdr:col>2</xdr:col>
                    <xdr:colOff>4914900</xdr:colOff>
                    <xdr:row>22</xdr:row>
                    <xdr:rowOff>279400</xdr:rowOff>
                  </to>
                </anchor>
              </controlPr>
            </control>
          </mc:Choice>
        </mc:AlternateContent>
        <mc:AlternateContent xmlns:mc="http://schemas.openxmlformats.org/markup-compatibility/2006">
          <mc:Choice Requires="x14">
            <control shapeId="19474" r:id="rId85" name="Check Box 18">
              <controlPr defaultSize="0" autoFill="0" autoLine="0" autoPict="0">
                <anchor moveWithCells="1">
                  <from>
                    <xdr:col>2</xdr:col>
                    <xdr:colOff>222250</xdr:colOff>
                    <xdr:row>23</xdr:row>
                    <xdr:rowOff>38100</xdr:rowOff>
                  </from>
                  <to>
                    <xdr:col>2</xdr:col>
                    <xdr:colOff>4914900</xdr:colOff>
                    <xdr:row>23</xdr:row>
                    <xdr:rowOff>279400</xdr:rowOff>
                  </to>
                </anchor>
              </controlPr>
            </control>
          </mc:Choice>
        </mc:AlternateContent>
        <mc:AlternateContent xmlns:mc="http://schemas.openxmlformats.org/markup-compatibility/2006">
          <mc:Choice Requires="x14">
            <control shapeId="19475" r:id="rId86" name="Check Box 19">
              <controlPr defaultSize="0" autoFill="0" autoLine="0" autoPict="0">
                <anchor moveWithCells="1">
                  <from>
                    <xdr:col>2</xdr:col>
                    <xdr:colOff>222250</xdr:colOff>
                    <xdr:row>25</xdr:row>
                    <xdr:rowOff>38100</xdr:rowOff>
                  </from>
                  <to>
                    <xdr:col>2</xdr:col>
                    <xdr:colOff>4914900</xdr:colOff>
                    <xdr:row>25</xdr:row>
                    <xdr:rowOff>279400</xdr:rowOff>
                  </to>
                </anchor>
              </controlPr>
            </control>
          </mc:Choice>
        </mc:AlternateContent>
        <mc:AlternateContent xmlns:mc="http://schemas.openxmlformats.org/markup-compatibility/2006">
          <mc:Choice Requires="x14">
            <control shapeId="19477" r:id="rId87" name="Check Box 21">
              <controlPr defaultSize="0" autoFill="0" autoLine="0" autoPict="0">
                <anchor moveWithCells="1">
                  <from>
                    <xdr:col>2</xdr:col>
                    <xdr:colOff>222250</xdr:colOff>
                    <xdr:row>26</xdr:row>
                    <xdr:rowOff>38100</xdr:rowOff>
                  </from>
                  <to>
                    <xdr:col>2</xdr:col>
                    <xdr:colOff>4914900</xdr:colOff>
                    <xdr:row>26</xdr:row>
                    <xdr:rowOff>279400</xdr:rowOff>
                  </to>
                </anchor>
              </controlPr>
            </control>
          </mc:Choice>
        </mc:AlternateContent>
        <mc:AlternateContent xmlns:mc="http://schemas.openxmlformats.org/markup-compatibility/2006">
          <mc:Choice Requires="x14">
            <control shapeId="19478" r:id="rId88" name="Check Box 22">
              <controlPr defaultSize="0" autoFill="0" autoLine="0" autoPict="0">
                <anchor moveWithCells="1">
                  <from>
                    <xdr:col>2</xdr:col>
                    <xdr:colOff>222250</xdr:colOff>
                    <xdr:row>27</xdr:row>
                    <xdr:rowOff>38100</xdr:rowOff>
                  </from>
                  <to>
                    <xdr:col>2</xdr:col>
                    <xdr:colOff>4914900</xdr:colOff>
                    <xdr:row>27</xdr:row>
                    <xdr:rowOff>279400</xdr:rowOff>
                  </to>
                </anchor>
              </controlPr>
            </control>
          </mc:Choice>
        </mc:AlternateContent>
        <mc:AlternateContent xmlns:mc="http://schemas.openxmlformats.org/markup-compatibility/2006">
          <mc:Choice Requires="x14">
            <control shapeId="19572" r:id="rId89" name="Check Box 116">
              <controlPr defaultSize="0" autoFill="0" autoLine="0" autoPict="0">
                <anchor moveWithCells="1">
                  <from>
                    <xdr:col>2</xdr:col>
                    <xdr:colOff>222250</xdr:colOff>
                    <xdr:row>24</xdr:row>
                    <xdr:rowOff>38100</xdr:rowOff>
                  </from>
                  <to>
                    <xdr:col>2</xdr:col>
                    <xdr:colOff>4914900</xdr:colOff>
                    <xdr:row>24</xdr:row>
                    <xdr:rowOff>279400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4F82136D-BFC8-4BAE-937B-2065EADF52B4}">
            <x14:dataBar minLength="0" maxLength="100">
              <x14:cfvo type="num">
                <xm:f>0</xm:f>
              </x14:cfvo>
              <x14:cfvo type="num">
                <xm:f>1</xm:f>
              </x14:cfvo>
              <x14:negativeFillColor rgb="FFFF0000"/>
              <x14:axisColor rgb="FF000000"/>
            </x14:dataBar>
          </x14:cfRule>
          <xm:sqref>G7:L7</xm:sqref>
        </x14:conditionalFormatting>
        <x14:conditionalFormatting xmlns:xm="http://schemas.microsoft.com/office/excel/2006/main">
          <x14:cfRule type="dataBar" id="{A83BD09D-4563-4C68-AC17-7B229F6496DA}">
            <x14:dataBar minLength="0" maxLength="100">
              <x14:cfvo type="num">
                <xm:f>0</xm:f>
              </x14:cfvo>
              <x14:cfvo type="num">
                <xm:f>1</xm:f>
              </x14:cfvo>
              <x14:negativeFillColor rgb="FFFF0000"/>
              <x14:axisColor rgb="FF000000"/>
            </x14:dataBar>
          </x14:cfRule>
          <xm:sqref>G29:H29</xm:sqref>
        </x14:conditionalFormatting>
        <x14:conditionalFormatting xmlns:xm="http://schemas.microsoft.com/office/excel/2006/main">
          <x14:cfRule type="dataBar" id="{66FA23E1-8078-4B0C-A120-3688B87A93C7}">
            <x14:dataBar minLength="0" maxLength="100">
              <x14:cfvo type="num">
                <xm:f>0</xm:f>
              </x14:cfvo>
              <x14:cfvo type="num">
                <xm:f>1</xm:f>
              </x14:cfvo>
              <x14:negativeFillColor rgb="FFFF0000"/>
              <x14:axisColor rgb="FF000000"/>
            </x14:dataBar>
          </x14:cfRule>
          <xm:sqref>G85:H85 G116</xm:sqref>
        </x14:conditionalFormatting>
        <x14:conditionalFormatting xmlns:xm="http://schemas.microsoft.com/office/excel/2006/main">
          <x14:cfRule type="dataBar" id="{B7BFF49B-A43F-4AEE-A844-D1B913D2772F}">
            <x14:dataBar minLength="0" maxLength="100">
              <x14:cfvo type="num">
                <xm:f>0</xm:f>
              </x14:cfvo>
              <x14:cfvo type="num">
                <xm:f>1</xm:f>
              </x14:cfvo>
              <x14:negativeFillColor rgb="FFFF0000"/>
              <x14:axisColor rgb="FF000000"/>
            </x14:dataBar>
          </x14:cfRule>
          <xm:sqref>G103:H103</xm:sqref>
        </x14:conditionalFormatting>
        <x14:conditionalFormatting xmlns:xm="http://schemas.microsoft.com/office/excel/2006/main">
          <x14:cfRule type="dataBar" id="{08836829-9CC1-4E0D-991D-56333DA77C48}">
            <x14:dataBar minLength="0" maxLength="100">
              <x14:cfvo type="num">
                <xm:f>0</xm:f>
              </x14:cfvo>
              <x14:cfvo type="num">
                <xm:f>1</xm:f>
              </x14:cfvo>
              <x14:negativeFillColor rgb="FFFF0000"/>
              <x14:axisColor rgb="FF000000"/>
            </x14:dataBar>
          </x14:cfRule>
          <xm:sqref>G110:H110</xm:sqref>
        </x14:conditionalFormatting>
        <x14:conditionalFormatting xmlns:xm="http://schemas.microsoft.com/office/excel/2006/main">
          <x14:cfRule type="dataBar" id="{B933E251-7A8F-4D97-A1D0-8974DC66F48C}">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G134</xm:sqref>
        </x14:conditionalFormatting>
        <x14:conditionalFormatting xmlns:xm="http://schemas.microsoft.com/office/excel/2006/main">
          <x14:cfRule type="dataBar" id="{6E9CEF96-A89A-4AC6-87FC-036A6DB15223}">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G140</xm:sqref>
        </x14:conditionalFormatting>
        <x14:conditionalFormatting xmlns:xm="http://schemas.microsoft.com/office/excel/2006/main">
          <x14:cfRule type="dataBar" id="{D90388EA-E916-439C-80A3-2F65231C48DE}">
            <x14:dataBar minLength="0" maxLength="100" border="1" negativeBarBorderColorSameAsPositive="0">
              <x14:cfvo type="num">
                <xm:f>0</xm:f>
              </x14:cfvo>
              <x14:cfvo type="num">
                <xm:f>1</xm:f>
              </x14:cfvo>
              <x14:borderColor theme="9" tint="-0.249977111117893"/>
              <x14:negativeFillColor rgb="FFFF0000"/>
              <x14:negativeBorderColor rgb="FFFF0000"/>
              <x14:axisColor rgb="FF000000"/>
            </x14:dataBar>
          </x14:cfRule>
          <xm:sqref>G146:H146</xm:sqref>
        </x14:conditionalFormatting>
        <x14:conditionalFormatting xmlns:xm="http://schemas.microsoft.com/office/excel/2006/main">
          <x14:cfRule type="dataBar" id="{B97D011F-198A-4B68-9369-3D651AE0099D}">
            <x14:dataBar minLength="0" maxLength="100">
              <x14:cfvo type="num">
                <xm:f>0</xm:f>
              </x14:cfvo>
              <x14:cfvo type="num">
                <xm:f>1</xm:f>
              </x14:cfvo>
              <x14:negativeFillColor rgb="FFFF0000"/>
              <x14:axisColor rgb="FF000000"/>
            </x14:dataBar>
          </x14:cfRule>
          <xm:sqref>G33:L33</xm:sqref>
        </x14:conditionalFormatting>
        <x14:conditionalFormatting xmlns:xm="http://schemas.microsoft.com/office/excel/2006/main">
          <x14:cfRule type="dataBar" id="{E95404A5-559A-4AF1-B225-0975B83EE86D}">
            <x14:dataBar minLength="0" maxLength="100">
              <x14:cfvo type="num">
                <xm:f>0</xm:f>
              </x14:cfvo>
              <x14:cfvo type="num">
                <xm:f>1</xm:f>
              </x14:cfvo>
              <x14:negativeFillColor rgb="FFFF0000"/>
              <x14:axisColor rgb="FF000000"/>
            </x14:dataBar>
          </x14:cfRule>
          <xm:sqref>G41:L41</xm:sqref>
        </x14:conditionalFormatting>
        <x14:conditionalFormatting xmlns:xm="http://schemas.microsoft.com/office/excel/2006/main">
          <x14:cfRule type="dataBar" id="{3F61619D-879F-4779-A6BC-411C83062CA3}">
            <x14:dataBar minLength="0" maxLength="100">
              <x14:cfvo type="num">
                <xm:f>0</xm:f>
              </x14:cfvo>
              <x14:cfvo type="num">
                <xm:f>1</xm:f>
              </x14:cfvo>
              <x14:negativeFillColor rgb="FFFF0000"/>
              <x14:axisColor rgb="FF000000"/>
            </x14:dataBar>
          </x14:cfRule>
          <xm:sqref>G57:J57</xm:sqref>
        </x14:conditionalFormatting>
        <x14:conditionalFormatting xmlns:xm="http://schemas.microsoft.com/office/excel/2006/main">
          <x14:cfRule type="dataBar" id="{051CDFDE-DB10-413E-A707-967AD17F33B5}">
            <x14:dataBar minLength="0" maxLength="100">
              <x14:cfvo type="num">
                <xm:f>0</xm:f>
              </x14:cfvo>
              <x14:cfvo type="num">
                <xm:f>1</xm:f>
              </x14:cfvo>
              <x14:negativeFillColor rgb="FFFF0000"/>
              <x14:axisColor rgb="FF000000"/>
            </x14:dataBar>
          </x14:cfRule>
          <xm:sqref>G68:I68</xm:sqref>
        </x14:conditionalFormatting>
        <x14:conditionalFormatting xmlns:xm="http://schemas.microsoft.com/office/excel/2006/main">
          <x14:cfRule type="dataBar" id="{E8A4C296-CD01-4398-8DA6-A3A16FC82663}">
            <x14:dataBar minLength="0" maxLength="100">
              <x14:cfvo type="num">
                <xm:f>0</xm:f>
              </x14:cfvo>
              <x14:cfvo type="num">
                <xm:f>1</xm:f>
              </x14:cfvo>
              <x14:negativeFillColor rgb="FFFF0000"/>
              <x14:axisColor rgb="FF000000"/>
            </x14:dataBar>
          </x14:cfRule>
          <xm:sqref>G73:I73</xm:sqref>
        </x14:conditionalFormatting>
        <x14:conditionalFormatting xmlns:xm="http://schemas.microsoft.com/office/excel/2006/main">
          <x14:cfRule type="dataBar" id="{E18A34D7-57D8-4B2D-A040-3A83C86F6348}">
            <x14:dataBar minLength="0" maxLength="100">
              <x14:cfvo type="num">
                <xm:f>0</xm:f>
              </x14:cfvo>
              <x14:cfvo type="num">
                <xm:f>1</xm:f>
              </x14:cfvo>
              <x14:negativeFillColor rgb="FFFF0000"/>
              <x14:axisColor rgb="FF000000"/>
            </x14:dataBar>
          </x14:cfRule>
          <xm:sqref>G64:H64</xm:sqref>
        </x14:conditionalFormatting>
        <x14:conditionalFormatting xmlns:xm="http://schemas.microsoft.com/office/excel/2006/main">
          <x14:cfRule type="dataBar" id="{C3D34C22-D99D-4F60-85D8-75F0D9C95399}">
            <x14:dataBar minLength="0" maxLength="100">
              <x14:cfvo type="num">
                <xm:f>0</xm:f>
              </x14:cfvo>
              <x14:cfvo type="num">
                <xm:f>1</xm:f>
              </x14:cfvo>
              <x14:negativeFillColor rgb="FFFF0000"/>
              <x14:axisColor rgb="FF000000"/>
            </x14:dataBar>
          </x14:cfRule>
          <xm:sqref>G53:H53</xm:sqref>
        </x14:conditionalFormatting>
        <x14:conditionalFormatting xmlns:xm="http://schemas.microsoft.com/office/excel/2006/main">
          <x14:cfRule type="dataBar" id="{C10A33D1-FCFE-4D46-9162-1D798AC55504}">
            <x14:dataBar minLength="0" maxLength="100">
              <x14:cfvo type="num">
                <xm:f>0</xm:f>
              </x14:cfvo>
              <x14:cfvo type="num">
                <xm:f>1</xm:f>
              </x14:cfvo>
              <x14:negativeFillColor rgb="FFFF0000"/>
              <x14:axisColor rgb="FF000000"/>
            </x14:dataBar>
          </x14:cfRule>
          <xm:sqref>G89:I89</xm:sqref>
        </x14:conditionalFormatting>
        <x14:conditionalFormatting xmlns:xm="http://schemas.microsoft.com/office/excel/2006/main">
          <x14:cfRule type="dataBar" id="{ABDB730F-8A74-4E88-B739-D00E79E1FF58}">
            <x14:dataBar minLength="0" maxLength="100">
              <x14:cfvo type="num">
                <xm:f>0</xm:f>
              </x14:cfvo>
              <x14:cfvo type="num">
                <xm:f>1</xm:f>
              </x14:cfvo>
              <x14:negativeFillColor rgb="FFFF0000"/>
              <x14:axisColor rgb="FF000000"/>
            </x14:dataBar>
          </x14:cfRule>
          <xm:sqref>G98:I98</xm:sqref>
        </x14:conditionalFormatting>
        <x14:conditionalFormatting xmlns:xm="http://schemas.microsoft.com/office/excel/2006/main">
          <x14:cfRule type="dataBar" id="{284DE0AA-83FE-465D-BAC3-93A587E18056}">
            <x14:dataBar minLength="0" maxLength="100">
              <x14:cfvo type="num">
                <xm:f>0</xm:f>
              </x14:cfvo>
              <x14:cfvo type="num">
                <xm:f>1</xm:f>
              </x14:cfvo>
              <x14:negativeFillColor rgb="FFFF0000"/>
              <x14:axisColor rgb="FF000000"/>
            </x14:dataBar>
          </x14:cfRule>
          <xm:sqref>G126:I126</xm:sqref>
        </x14:conditionalFormatting>
        <x14:conditionalFormatting xmlns:xm="http://schemas.microsoft.com/office/excel/2006/main">
          <x14:cfRule type="dataBar" id="{85B77588-F8C5-4D86-BEA4-691E9F19745A}">
            <x14:dataBar minLength="0" maxLength="100" border="1" negativeBarBorderColorSameAsPositive="0">
              <x14:cfvo type="num">
                <xm:f>0</xm:f>
              </x14:cfvo>
              <x14:cfvo type="num">
                <xm:f>1</xm:f>
              </x14:cfvo>
              <x14:borderColor rgb="FFD6007B"/>
              <x14:negativeFillColor rgb="FFFF0000"/>
              <x14:negativeBorderColor rgb="FFFF0000"/>
              <x14:axisColor rgb="FF000000"/>
            </x14:dataBar>
          </x14:cfRule>
          <xm:sqref>G151:L151</xm:sqref>
        </x14:conditionalFormatting>
        <x14:conditionalFormatting xmlns:xm="http://schemas.microsoft.com/office/excel/2006/main">
          <x14:cfRule type="dataBar" id="{A7B286F1-B495-49D0-9C9E-2BBD2929C3E5}">
            <x14:dataBar minLength="0" maxLength="100">
              <x14:cfvo type="num">
                <xm:f>0</xm:f>
              </x14:cfvo>
              <x14:cfvo type="num">
                <xm:f>1</xm:f>
              </x14:cfvo>
              <x14:negativeFillColor rgb="FFFF0000"/>
              <x14:axisColor rgb="FF000000"/>
            </x14:dataBar>
          </x14:cfRule>
          <xm:sqref>G15</xm:sqref>
        </x14:conditionalFormatting>
        <x14:conditionalFormatting xmlns:xm="http://schemas.microsoft.com/office/excel/2006/main">
          <x14:cfRule type="dataBar" id="{7B6F28AD-7987-421D-8D44-B702121887CC}">
            <x14:dataBar minLength="0" maxLength="100">
              <x14:cfvo type="num">
                <xm:f>0</xm:f>
              </x14:cfvo>
              <x14:cfvo type="num">
                <xm:f>1</xm:f>
              </x14:cfvo>
              <x14:negativeFillColor rgb="FFFF0000"/>
              <x14:axisColor rgb="FF000000"/>
            </x14:dataBar>
          </x14:cfRule>
          <xm:sqref>G120:H120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N235"/>
  <sheetViews>
    <sheetView zoomScale="80" zoomScaleNormal="80" workbookViewId="0">
      <selection activeCell="E2" sqref="E2"/>
    </sheetView>
  </sheetViews>
  <sheetFormatPr defaultColWidth="9.1796875" defaultRowHeight="12.5" x14ac:dyDescent="0.25"/>
  <cols>
    <col min="1" max="1" width="8.453125" style="4" customWidth="1"/>
    <col min="2" max="2" width="8.453125" style="6" customWidth="1"/>
    <col min="3" max="3" width="71.453125" style="4" customWidth="1"/>
    <col min="4" max="4" width="85.453125" style="4" customWidth="1"/>
    <col min="5" max="5" width="6.453125" style="4" customWidth="1"/>
    <col min="6" max="6" width="32.453125" style="207" customWidth="1"/>
    <col min="7" max="7" width="6.453125" style="4" customWidth="1"/>
    <col min="8" max="8" width="32.453125" style="207" customWidth="1"/>
    <col min="9" max="9" width="6.453125" style="4" customWidth="1"/>
    <col min="10" max="10" width="20.7265625" style="4" customWidth="1"/>
    <col min="11" max="11" width="6.453125" style="4" customWidth="1"/>
    <col min="12" max="12" width="20.7265625" style="4" customWidth="1"/>
    <col min="13" max="13" width="8.453125" style="4" customWidth="1"/>
    <col min="14" max="14" width="2" style="4" customWidth="1"/>
    <col min="15" max="16384" width="9.1796875" style="4"/>
  </cols>
  <sheetData>
    <row r="1" spans="1:14" ht="120" customHeight="1" x14ac:dyDescent="0.25">
      <c r="A1" s="44"/>
      <c r="B1" s="44"/>
      <c r="C1" s="44"/>
      <c r="D1" s="44"/>
      <c r="E1" s="44"/>
      <c r="F1" s="202"/>
      <c r="G1" s="44"/>
      <c r="H1" s="202"/>
      <c r="I1" s="44"/>
      <c r="J1" s="44"/>
      <c r="K1" s="44"/>
      <c r="L1" s="44"/>
      <c r="M1" s="44"/>
      <c r="N1" s="44"/>
    </row>
    <row r="2" spans="1:14" ht="50.15" customHeight="1" x14ac:dyDescent="0.35">
      <c r="A2" s="3"/>
      <c r="B2" s="43"/>
      <c r="C2" s="3"/>
      <c r="D2" s="18"/>
      <c r="E2" s="3"/>
      <c r="F2" s="466" t="s">
        <v>321</v>
      </c>
      <c r="G2" s="252"/>
      <c r="H2" s="469" t="s">
        <v>322</v>
      </c>
      <c r="I2" s="252"/>
      <c r="J2" s="464" t="s">
        <v>320</v>
      </c>
      <c r="K2" s="253"/>
      <c r="L2" s="464" t="s">
        <v>319</v>
      </c>
      <c r="M2" s="3"/>
      <c r="N2" s="7"/>
    </row>
    <row r="3" spans="1:14" ht="16" x14ac:dyDescent="0.35">
      <c r="A3" s="3"/>
      <c r="B3" s="43"/>
      <c r="C3" s="3"/>
      <c r="D3" s="18"/>
      <c r="E3" s="3"/>
      <c r="F3" s="467"/>
      <c r="G3" s="252"/>
      <c r="H3" s="470"/>
      <c r="I3" s="252"/>
      <c r="J3" s="465"/>
      <c r="K3" s="253"/>
      <c r="L3" s="465"/>
      <c r="M3" s="3"/>
      <c r="N3" s="7"/>
    </row>
    <row r="4" spans="1:14" ht="50.15" customHeight="1" x14ac:dyDescent="0.25">
      <c r="A4" s="3"/>
      <c r="B4" s="496" t="s">
        <v>0</v>
      </c>
      <c r="C4" s="497"/>
      <c r="D4" s="498"/>
      <c r="E4" s="3"/>
      <c r="F4" s="203"/>
      <c r="G4" s="3"/>
      <c r="H4" s="203"/>
      <c r="I4" s="3"/>
      <c r="J4" s="196"/>
      <c r="K4" s="3"/>
      <c r="L4" s="198"/>
      <c r="M4" s="3"/>
      <c r="N4" s="7"/>
    </row>
    <row r="5" spans="1:14" x14ac:dyDescent="0.25">
      <c r="A5" s="3"/>
      <c r="B5" s="512" t="s">
        <v>1</v>
      </c>
      <c r="C5" s="513"/>
      <c r="D5" s="514"/>
      <c r="E5" s="3"/>
      <c r="F5" s="204"/>
      <c r="G5" s="3"/>
      <c r="H5" s="204"/>
      <c r="I5" s="3"/>
      <c r="J5" s="197"/>
      <c r="K5" s="3"/>
      <c r="L5" s="198"/>
      <c r="M5" s="3"/>
      <c r="N5" s="7"/>
    </row>
    <row r="6" spans="1:14" ht="26.5" customHeight="1" x14ac:dyDescent="0.25">
      <c r="A6" s="3"/>
      <c r="B6" s="426" t="s">
        <v>198</v>
      </c>
      <c r="C6" s="427"/>
      <c r="D6" s="428"/>
      <c r="E6" s="3"/>
      <c r="F6" s="204"/>
      <c r="G6" s="3"/>
      <c r="H6" s="204"/>
      <c r="I6" s="3"/>
      <c r="J6" s="198"/>
      <c r="K6" s="3"/>
      <c r="L6" s="198"/>
      <c r="M6" s="3"/>
      <c r="N6" s="7"/>
    </row>
    <row r="7" spans="1:14" ht="25" x14ac:dyDescent="0.25">
      <c r="A7" s="3"/>
      <c r="B7" s="173" t="s">
        <v>2</v>
      </c>
      <c r="C7" s="124" t="s">
        <v>173</v>
      </c>
      <c r="D7" s="124" t="s">
        <v>278</v>
      </c>
      <c r="E7" s="3"/>
      <c r="F7" s="200" t="s">
        <v>424</v>
      </c>
      <c r="G7" s="3"/>
      <c r="H7" s="468" t="s">
        <v>333</v>
      </c>
      <c r="I7" s="3"/>
      <c r="J7" s="198"/>
      <c r="K7" s="3"/>
      <c r="L7" s="198"/>
      <c r="M7" s="3"/>
      <c r="N7" s="7"/>
    </row>
    <row r="8" spans="1:14" ht="50" x14ac:dyDescent="0.25">
      <c r="A8" s="3"/>
      <c r="B8" s="76"/>
      <c r="C8" s="511" t="s">
        <v>448</v>
      </c>
      <c r="D8" s="93" t="s">
        <v>311</v>
      </c>
      <c r="E8" s="3"/>
      <c r="F8" s="204"/>
      <c r="G8" s="3"/>
      <c r="H8" s="468"/>
      <c r="I8" s="3"/>
      <c r="J8" s="198"/>
      <c r="K8" s="3"/>
      <c r="L8" s="198"/>
      <c r="M8" s="3"/>
      <c r="N8" s="7"/>
    </row>
    <row r="9" spans="1:14" ht="37.5" x14ac:dyDescent="0.25">
      <c r="A9" s="3"/>
      <c r="B9" s="76"/>
      <c r="C9" s="511"/>
      <c r="D9" s="92" t="s">
        <v>341</v>
      </c>
      <c r="E9" s="3"/>
      <c r="F9" s="204"/>
      <c r="G9" s="3"/>
      <c r="H9" s="204"/>
      <c r="I9" s="3"/>
      <c r="J9" s="198"/>
      <c r="K9" s="3"/>
      <c r="L9" s="198"/>
      <c r="M9" s="3"/>
      <c r="N9" s="7"/>
    </row>
    <row r="10" spans="1:14" ht="25" x14ac:dyDescent="0.25">
      <c r="A10" s="3"/>
      <c r="B10" s="95"/>
      <c r="C10" s="511"/>
      <c r="D10" s="92" t="s">
        <v>342</v>
      </c>
      <c r="E10" s="3"/>
      <c r="F10" s="204"/>
      <c r="G10" s="3"/>
      <c r="H10" s="204"/>
      <c r="I10" s="3"/>
      <c r="J10" s="198"/>
      <c r="K10" s="3"/>
      <c r="L10" s="198"/>
      <c r="M10" s="3"/>
      <c r="N10" s="7"/>
    </row>
    <row r="11" spans="1:14" ht="25" x14ac:dyDescent="0.25">
      <c r="A11" s="3"/>
      <c r="B11" s="95"/>
      <c r="C11" s="247"/>
      <c r="D11" s="93" t="s">
        <v>340</v>
      </c>
      <c r="E11" s="3"/>
      <c r="F11" s="204"/>
      <c r="G11" s="3"/>
      <c r="H11" s="204"/>
      <c r="I11" s="3"/>
      <c r="J11" s="198"/>
      <c r="K11" s="3"/>
      <c r="L11" s="198"/>
      <c r="M11" s="3"/>
      <c r="N11" s="7"/>
    </row>
    <row r="12" spans="1:14" x14ac:dyDescent="0.25">
      <c r="A12" s="3"/>
      <c r="B12" s="95"/>
      <c r="C12" s="248" t="s">
        <v>275</v>
      </c>
      <c r="D12" s="106"/>
      <c r="E12" s="3"/>
      <c r="F12" s="204"/>
      <c r="G12" s="3"/>
      <c r="H12" s="204"/>
      <c r="I12" s="3"/>
      <c r="J12" s="198"/>
      <c r="K12" s="3"/>
      <c r="L12" s="198"/>
      <c r="M12" s="3"/>
      <c r="N12" s="7"/>
    </row>
    <row r="13" spans="1:14" ht="27" customHeight="1" x14ac:dyDescent="0.25">
      <c r="A13" s="3"/>
      <c r="B13" s="173" t="s">
        <v>8</v>
      </c>
      <c r="C13" s="124" t="s">
        <v>300</v>
      </c>
      <c r="D13" s="124" t="s">
        <v>243</v>
      </c>
      <c r="E13" s="3"/>
      <c r="F13" s="200" t="s">
        <v>425</v>
      </c>
      <c r="G13" s="3"/>
      <c r="H13" s="468" t="s">
        <v>335</v>
      </c>
      <c r="I13" s="3"/>
      <c r="J13" s="198"/>
      <c r="K13" s="3"/>
      <c r="L13" s="198"/>
      <c r="M13" s="3"/>
      <c r="N13" s="7"/>
    </row>
    <row r="14" spans="1:14" ht="37.5" x14ac:dyDescent="0.25">
      <c r="A14" s="3"/>
      <c r="B14" s="210"/>
      <c r="C14" s="92" t="s">
        <v>15</v>
      </c>
      <c r="D14" s="59" t="s">
        <v>279</v>
      </c>
      <c r="E14" s="3"/>
      <c r="F14" s="200"/>
      <c r="G14" s="3"/>
      <c r="H14" s="468"/>
      <c r="I14" s="3"/>
      <c r="J14" s="198"/>
      <c r="K14" s="3"/>
      <c r="L14" s="198"/>
      <c r="M14" s="3"/>
      <c r="N14" s="7"/>
    </row>
    <row r="15" spans="1:14" x14ac:dyDescent="0.25">
      <c r="A15" s="3"/>
      <c r="B15" s="76"/>
      <c r="C15" s="176" t="s">
        <v>381</v>
      </c>
      <c r="D15" s="59" t="s">
        <v>280</v>
      </c>
      <c r="E15" s="3"/>
      <c r="F15" s="204"/>
      <c r="G15" s="3"/>
      <c r="H15" s="468"/>
      <c r="I15" s="3"/>
      <c r="J15" s="198"/>
      <c r="K15" s="3"/>
      <c r="L15" s="198"/>
      <c r="M15" s="3"/>
      <c r="N15" s="7"/>
    </row>
    <row r="16" spans="1:14" ht="25" x14ac:dyDescent="0.25">
      <c r="A16" s="3"/>
      <c r="B16" s="76"/>
      <c r="C16" s="92" t="s">
        <v>16</v>
      </c>
      <c r="D16" s="59" t="s">
        <v>17</v>
      </c>
      <c r="E16" s="3"/>
      <c r="F16" s="204"/>
      <c r="G16" s="3"/>
      <c r="H16" s="468"/>
      <c r="I16" s="3"/>
      <c r="J16" s="198"/>
      <c r="K16" s="3"/>
      <c r="L16" s="198"/>
      <c r="M16" s="3"/>
      <c r="N16" s="7"/>
    </row>
    <row r="17" spans="1:14" x14ac:dyDescent="0.25">
      <c r="A17" s="3"/>
      <c r="B17" s="76"/>
      <c r="C17" s="175"/>
      <c r="D17" s="59" t="s">
        <v>18</v>
      </c>
      <c r="E17" s="3"/>
      <c r="F17" s="204"/>
      <c r="G17" s="3"/>
      <c r="H17" s="468"/>
      <c r="I17" s="3"/>
      <c r="J17" s="198"/>
      <c r="K17" s="3"/>
      <c r="L17" s="198"/>
      <c r="M17" s="3"/>
      <c r="N17" s="7"/>
    </row>
    <row r="18" spans="1:14" ht="14.5" customHeight="1" x14ac:dyDescent="0.25">
      <c r="A18" s="3"/>
      <c r="B18" s="76"/>
      <c r="C18" s="175"/>
      <c r="D18" s="59" t="s">
        <v>19</v>
      </c>
      <c r="E18" s="3"/>
      <c r="F18" s="204"/>
      <c r="G18" s="3"/>
      <c r="H18" s="468" t="s">
        <v>334</v>
      </c>
      <c r="I18" s="3"/>
      <c r="J18" s="198"/>
      <c r="K18" s="3"/>
      <c r="L18" s="198"/>
      <c r="M18" s="3"/>
      <c r="N18" s="7"/>
    </row>
    <row r="19" spans="1:14" x14ac:dyDescent="0.25">
      <c r="A19" s="3"/>
      <c r="B19" s="76"/>
      <c r="C19" s="175"/>
      <c r="D19" s="59" t="s">
        <v>20</v>
      </c>
      <c r="E19" s="3"/>
      <c r="F19" s="204"/>
      <c r="G19" s="3"/>
      <c r="H19" s="468"/>
      <c r="I19" s="3"/>
      <c r="J19" s="198"/>
      <c r="K19" s="3"/>
      <c r="L19" s="198"/>
      <c r="M19" s="3"/>
      <c r="N19" s="7"/>
    </row>
    <row r="20" spans="1:14" x14ac:dyDescent="0.25">
      <c r="A20" s="3"/>
      <c r="B20" s="76"/>
      <c r="C20" s="175"/>
      <c r="D20" s="59" t="s">
        <v>21</v>
      </c>
      <c r="E20" s="3"/>
      <c r="F20" s="204"/>
      <c r="G20" s="3"/>
      <c r="H20" s="468"/>
      <c r="I20" s="3"/>
      <c r="J20" s="198"/>
      <c r="K20" s="3"/>
      <c r="L20" s="198"/>
      <c r="M20" s="3"/>
      <c r="N20" s="7"/>
    </row>
    <row r="21" spans="1:14" x14ac:dyDescent="0.25">
      <c r="A21" s="3"/>
      <c r="B21" s="76"/>
      <c r="C21" s="175"/>
      <c r="D21" s="59" t="s">
        <v>22</v>
      </c>
      <c r="E21" s="3"/>
      <c r="F21" s="204"/>
      <c r="G21" s="3"/>
      <c r="H21" s="468"/>
      <c r="I21" s="3"/>
      <c r="J21" s="198"/>
      <c r="K21" s="3"/>
      <c r="L21" s="198"/>
      <c r="M21" s="3"/>
      <c r="N21" s="7"/>
    </row>
    <row r="22" spans="1:14" x14ac:dyDescent="0.25">
      <c r="A22" s="3"/>
      <c r="B22" s="76"/>
      <c r="C22" s="175"/>
      <c r="D22" s="59" t="s">
        <v>23</v>
      </c>
      <c r="E22" s="3"/>
      <c r="F22" s="204"/>
      <c r="G22" s="3"/>
      <c r="H22" s="468"/>
      <c r="I22" s="3"/>
      <c r="J22" s="198"/>
      <c r="K22" s="3"/>
      <c r="L22" s="198"/>
      <c r="M22" s="3"/>
      <c r="N22" s="7"/>
    </row>
    <row r="23" spans="1:14" x14ac:dyDescent="0.25">
      <c r="A23" s="3"/>
      <c r="B23" s="76"/>
      <c r="C23" s="175"/>
      <c r="D23" s="59" t="s">
        <v>24</v>
      </c>
      <c r="E23" s="3"/>
      <c r="F23" s="204"/>
      <c r="G23" s="3"/>
      <c r="H23" s="468"/>
      <c r="I23" s="3"/>
      <c r="J23" s="198"/>
      <c r="K23" s="3"/>
      <c r="L23" s="198"/>
      <c r="M23" s="3"/>
      <c r="N23" s="7"/>
    </row>
    <row r="24" spans="1:14" ht="13.5" customHeight="1" x14ac:dyDescent="0.25">
      <c r="A24" s="3"/>
      <c r="B24" s="76"/>
      <c r="C24" s="244"/>
      <c r="D24" s="59" t="s">
        <v>25</v>
      </c>
      <c r="E24" s="3"/>
      <c r="F24" s="204"/>
      <c r="G24" s="3"/>
      <c r="H24" s="468"/>
      <c r="I24" s="3"/>
      <c r="J24" s="198"/>
      <c r="K24" s="3"/>
      <c r="L24" s="198"/>
      <c r="M24" s="3"/>
      <c r="N24" s="7"/>
    </row>
    <row r="25" spans="1:14" ht="13.5" customHeight="1" x14ac:dyDescent="0.25">
      <c r="A25" s="3"/>
      <c r="B25" s="76"/>
      <c r="C25" s="244"/>
      <c r="D25" s="176" t="s">
        <v>263</v>
      </c>
      <c r="E25" s="3"/>
      <c r="F25" s="204"/>
      <c r="G25" s="3"/>
      <c r="H25" s="204" t="s">
        <v>336</v>
      </c>
      <c r="I25" s="3"/>
      <c r="J25" s="198"/>
      <c r="K25" s="3"/>
      <c r="L25" s="198"/>
      <c r="M25" s="3"/>
      <c r="N25" s="7"/>
    </row>
    <row r="26" spans="1:14" ht="13.5" customHeight="1" x14ac:dyDescent="0.25">
      <c r="A26" s="3"/>
      <c r="B26" s="76"/>
      <c r="C26" s="244"/>
      <c r="D26" s="176" t="s">
        <v>262</v>
      </c>
      <c r="E26" s="3"/>
      <c r="F26" s="204"/>
      <c r="G26" s="3"/>
      <c r="H26" s="204"/>
      <c r="I26" s="3"/>
      <c r="J26" s="198"/>
      <c r="K26" s="3"/>
      <c r="L26" s="198"/>
      <c r="M26" s="3"/>
      <c r="N26" s="7"/>
    </row>
    <row r="27" spans="1:14" ht="13.5" customHeight="1" x14ac:dyDescent="0.25">
      <c r="A27" s="3"/>
      <c r="B27" s="76"/>
      <c r="C27" s="244"/>
      <c r="D27" s="176" t="s">
        <v>264</v>
      </c>
      <c r="E27" s="3"/>
      <c r="F27" s="204"/>
      <c r="G27" s="3"/>
      <c r="H27" s="204"/>
      <c r="I27" s="3"/>
      <c r="J27" s="198"/>
      <c r="K27" s="3"/>
      <c r="L27" s="198"/>
      <c r="M27" s="3"/>
      <c r="N27" s="7"/>
    </row>
    <row r="28" spans="1:14" ht="13.5" customHeight="1" x14ac:dyDescent="0.25">
      <c r="A28" s="3"/>
      <c r="B28" s="76"/>
      <c r="C28" s="244"/>
      <c r="D28" s="176" t="s">
        <v>265</v>
      </c>
      <c r="E28" s="3"/>
      <c r="F28" s="204"/>
      <c r="G28" s="3"/>
      <c r="H28" s="204"/>
      <c r="I28" s="3"/>
      <c r="J28" s="198"/>
      <c r="K28" s="3"/>
      <c r="L28" s="198"/>
      <c r="M28" s="3"/>
      <c r="N28" s="7"/>
    </row>
    <row r="29" spans="1:14" x14ac:dyDescent="0.25">
      <c r="A29" s="3"/>
      <c r="B29" s="76"/>
      <c r="C29" s="231"/>
      <c r="D29" s="246"/>
      <c r="E29" s="3"/>
      <c r="F29" s="204"/>
      <c r="G29" s="3"/>
      <c r="H29" s="204"/>
      <c r="I29" s="3"/>
      <c r="J29" s="198"/>
      <c r="K29" s="3"/>
      <c r="L29" s="198"/>
      <c r="M29" s="3"/>
      <c r="N29" s="7"/>
    </row>
    <row r="30" spans="1:14" x14ac:dyDescent="0.25">
      <c r="A30" s="3"/>
      <c r="B30" s="518" t="s">
        <v>199</v>
      </c>
      <c r="C30" s="519"/>
      <c r="D30" s="520"/>
      <c r="E30" s="3"/>
      <c r="F30" s="204"/>
      <c r="G30" s="3"/>
      <c r="H30" s="204"/>
      <c r="I30" s="3"/>
      <c r="J30" s="198"/>
      <c r="K30" s="3"/>
      <c r="L30" s="198"/>
      <c r="M30" s="3"/>
      <c r="N30" s="7"/>
    </row>
    <row r="31" spans="1:14" x14ac:dyDescent="0.25">
      <c r="A31" s="3"/>
      <c r="B31" s="521"/>
      <c r="C31" s="522"/>
      <c r="D31" s="523"/>
      <c r="E31" s="3"/>
      <c r="F31" s="204"/>
      <c r="G31" s="3"/>
      <c r="H31" s="204"/>
      <c r="I31" s="3"/>
      <c r="J31" s="198"/>
      <c r="K31" s="3"/>
      <c r="L31" s="198"/>
      <c r="M31" s="3"/>
      <c r="N31" s="7"/>
    </row>
    <row r="32" spans="1:14" ht="26.5" customHeight="1" x14ac:dyDescent="0.25">
      <c r="A32" s="3"/>
      <c r="B32" s="114" t="s">
        <v>9</v>
      </c>
      <c r="C32" s="124" t="s">
        <v>10</v>
      </c>
      <c r="D32" s="124" t="s">
        <v>244</v>
      </c>
      <c r="E32" s="3"/>
      <c r="F32" s="468" t="s">
        <v>426</v>
      </c>
      <c r="G32" s="3"/>
      <c r="H32" s="468" t="s">
        <v>324</v>
      </c>
      <c r="I32" s="3"/>
      <c r="J32" s="198"/>
      <c r="K32" s="3"/>
      <c r="L32" s="198"/>
      <c r="M32" s="3"/>
      <c r="N32" s="7"/>
    </row>
    <row r="33" spans="1:14" ht="50" x14ac:dyDescent="0.25">
      <c r="A33" s="3"/>
      <c r="B33" s="95"/>
      <c r="C33" s="92" t="s">
        <v>11</v>
      </c>
      <c r="D33" s="93" t="s">
        <v>13</v>
      </c>
      <c r="E33" s="3"/>
      <c r="F33" s="468"/>
      <c r="G33" s="3"/>
      <c r="H33" s="468"/>
      <c r="I33" s="3"/>
      <c r="J33" s="198"/>
      <c r="K33" s="3"/>
      <c r="L33" s="198"/>
      <c r="M33" s="3"/>
      <c r="N33" s="7"/>
    </row>
    <row r="34" spans="1:14" x14ac:dyDescent="0.25">
      <c r="A34" s="3"/>
      <c r="B34" s="95"/>
      <c r="C34" s="92"/>
      <c r="D34" s="93"/>
      <c r="E34" s="3"/>
      <c r="F34" s="204"/>
      <c r="G34" s="3"/>
      <c r="H34" s="204"/>
      <c r="I34" s="3"/>
      <c r="J34" s="198"/>
      <c r="K34" s="3"/>
      <c r="L34" s="198"/>
      <c r="M34" s="3"/>
      <c r="N34" s="7"/>
    </row>
    <row r="35" spans="1:14" ht="37.5" x14ac:dyDescent="0.25">
      <c r="A35" s="3"/>
      <c r="B35" s="95"/>
      <c r="C35" s="92" t="s">
        <v>12</v>
      </c>
      <c r="D35" s="93"/>
      <c r="E35" s="3"/>
      <c r="F35" s="204"/>
      <c r="G35" s="3"/>
      <c r="H35" s="204"/>
      <c r="I35" s="3"/>
      <c r="J35" s="198"/>
      <c r="K35" s="3"/>
      <c r="L35" s="198"/>
      <c r="M35" s="3"/>
      <c r="N35" s="7"/>
    </row>
    <row r="36" spans="1:14" ht="25" x14ac:dyDescent="0.25">
      <c r="A36" s="3"/>
      <c r="B36" s="95"/>
      <c r="C36" s="174" t="s">
        <v>382</v>
      </c>
      <c r="D36" s="93"/>
      <c r="E36" s="3"/>
      <c r="F36" s="204"/>
      <c r="G36" s="3"/>
      <c r="H36" s="204"/>
      <c r="I36" s="3"/>
      <c r="J36" s="198"/>
      <c r="K36" s="3"/>
      <c r="L36" s="198"/>
      <c r="M36" s="3"/>
      <c r="N36" s="7"/>
    </row>
    <row r="37" spans="1:14" ht="25" x14ac:dyDescent="0.25">
      <c r="A37" s="3"/>
      <c r="B37" s="95"/>
      <c r="C37" s="174" t="s">
        <v>383</v>
      </c>
      <c r="D37" s="93"/>
      <c r="E37" s="3"/>
      <c r="F37" s="204"/>
      <c r="G37" s="3"/>
      <c r="H37" s="204"/>
      <c r="I37" s="3"/>
      <c r="J37" s="198"/>
      <c r="K37" s="3"/>
      <c r="L37" s="198"/>
      <c r="M37" s="3"/>
      <c r="N37" s="7"/>
    </row>
    <row r="38" spans="1:14" x14ac:dyDescent="0.25">
      <c r="A38" s="3"/>
      <c r="B38" s="95"/>
      <c r="C38" s="92"/>
      <c r="D38" s="93"/>
      <c r="E38" s="3"/>
      <c r="F38" s="204"/>
      <c r="G38" s="3"/>
      <c r="H38" s="204"/>
      <c r="I38" s="3"/>
      <c r="J38" s="198"/>
      <c r="K38" s="3"/>
      <c r="L38" s="198"/>
      <c r="M38" s="3"/>
      <c r="N38" s="7"/>
    </row>
    <row r="39" spans="1:14" x14ac:dyDescent="0.25">
      <c r="A39" s="3"/>
      <c r="B39" s="95"/>
      <c r="C39" s="244"/>
      <c r="D39" s="93"/>
      <c r="E39" s="3"/>
      <c r="F39" s="204"/>
      <c r="G39" s="3"/>
      <c r="H39" s="204"/>
      <c r="I39" s="3"/>
      <c r="J39" s="198"/>
      <c r="K39" s="3"/>
      <c r="L39" s="198"/>
      <c r="M39" s="3"/>
      <c r="N39" s="7"/>
    </row>
    <row r="40" spans="1:14" ht="26.5" customHeight="1" x14ac:dyDescent="0.25">
      <c r="A40" s="3"/>
      <c r="B40" s="515" t="s">
        <v>200</v>
      </c>
      <c r="C40" s="516"/>
      <c r="D40" s="517"/>
      <c r="E40" s="3"/>
      <c r="F40" s="204"/>
      <c r="G40" s="3"/>
      <c r="H40" s="204"/>
      <c r="I40" s="3"/>
      <c r="J40" s="198"/>
      <c r="K40" s="3"/>
      <c r="L40" s="198"/>
      <c r="M40" s="3"/>
      <c r="N40" s="7"/>
    </row>
    <row r="41" spans="1:14" ht="27" customHeight="1" x14ac:dyDescent="0.25">
      <c r="A41" s="3"/>
      <c r="B41" s="173" t="s">
        <v>14</v>
      </c>
      <c r="C41" s="124" t="s">
        <v>3</v>
      </c>
      <c r="D41" s="124" t="s">
        <v>245</v>
      </c>
      <c r="E41" s="3"/>
      <c r="F41" s="200" t="s">
        <v>427</v>
      </c>
      <c r="G41" s="3"/>
      <c r="H41" s="468" t="s">
        <v>325</v>
      </c>
      <c r="I41" s="3"/>
      <c r="J41" s="198"/>
      <c r="K41" s="3"/>
      <c r="L41" s="198"/>
      <c r="M41" s="3"/>
      <c r="N41" s="7"/>
    </row>
    <row r="42" spans="1:14" ht="25" x14ac:dyDescent="0.25">
      <c r="A42" s="3"/>
      <c r="B42" s="76"/>
      <c r="C42" s="177" t="s">
        <v>4</v>
      </c>
      <c r="D42" s="59" t="s">
        <v>273</v>
      </c>
      <c r="E42" s="3"/>
      <c r="F42" s="204"/>
      <c r="G42" s="3"/>
      <c r="H42" s="468"/>
      <c r="I42" s="3"/>
      <c r="J42" s="198"/>
      <c r="K42" s="3"/>
      <c r="L42" s="198"/>
      <c r="M42" s="3"/>
      <c r="N42" s="7"/>
    </row>
    <row r="43" spans="1:14" x14ac:dyDescent="0.25">
      <c r="A43" s="3"/>
      <c r="B43" s="76"/>
      <c r="C43" s="178" t="s">
        <v>231</v>
      </c>
      <c r="D43" s="59" t="s">
        <v>345</v>
      </c>
      <c r="E43" s="3"/>
      <c r="F43" s="204"/>
      <c r="G43" s="3"/>
      <c r="H43" s="204"/>
      <c r="I43" s="3"/>
      <c r="J43" s="198"/>
      <c r="K43" s="3"/>
      <c r="L43" s="198"/>
      <c r="M43" s="3"/>
      <c r="N43" s="7"/>
    </row>
    <row r="44" spans="1:14" x14ac:dyDescent="0.25">
      <c r="A44" s="3"/>
      <c r="B44" s="76"/>
      <c r="C44" s="177" t="s">
        <v>5</v>
      </c>
      <c r="D44" s="59" t="s">
        <v>346</v>
      </c>
      <c r="E44" s="3"/>
      <c r="F44" s="204"/>
      <c r="G44" s="3"/>
      <c r="H44" s="204"/>
      <c r="I44" s="3"/>
      <c r="J44" s="198"/>
      <c r="K44" s="3"/>
      <c r="L44" s="198"/>
      <c r="M44" s="3"/>
      <c r="N44" s="7"/>
    </row>
    <row r="45" spans="1:14" ht="12.65" customHeight="1" x14ac:dyDescent="0.25">
      <c r="A45" s="3"/>
      <c r="B45" s="76"/>
      <c r="C45" s="177" t="s">
        <v>6</v>
      </c>
      <c r="D45" s="59" t="s">
        <v>312</v>
      </c>
      <c r="E45" s="3"/>
      <c r="F45" s="204"/>
      <c r="G45" s="3"/>
      <c r="H45" s="204"/>
      <c r="I45" s="3"/>
      <c r="J45" s="198"/>
      <c r="K45" s="3"/>
      <c r="L45" s="198"/>
      <c r="M45" s="3"/>
      <c r="N45" s="7"/>
    </row>
    <row r="46" spans="1:14" x14ac:dyDescent="0.25">
      <c r="A46" s="3"/>
      <c r="B46" s="76"/>
      <c r="C46" s="92" t="s">
        <v>7</v>
      </c>
      <c r="D46" s="59" t="s">
        <v>343</v>
      </c>
      <c r="E46" s="3"/>
      <c r="F46" s="204"/>
      <c r="G46" s="3"/>
      <c r="H46" s="204"/>
      <c r="I46" s="3"/>
      <c r="J46" s="198"/>
      <c r="K46" s="3"/>
      <c r="L46" s="198"/>
      <c r="M46" s="3"/>
      <c r="N46" s="7"/>
    </row>
    <row r="47" spans="1:14" x14ac:dyDescent="0.25">
      <c r="A47" s="3"/>
      <c r="B47" s="76"/>
      <c r="C47" s="176" t="s">
        <v>386</v>
      </c>
      <c r="D47" s="59" t="s">
        <v>344</v>
      </c>
      <c r="E47" s="3"/>
      <c r="F47" s="204"/>
      <c r="G47" s="3"/>
      <c r="H47" s="204"/>
      <c r="I47" s="3"/>
      <c r="J47" s="198"/>
      <c r="K47" s="3"/>
      <c r="L47" s="198"/>
      <c r="M47" s="3"/>
      <c r="N47" s="7"/>
    </row>
    <row r="48" spans="1:14" ht="25" x14ac:dyDescent="0.25">
      <c r="A48" s="3"/>
      <c r="B48" s="76"/>
      <c r="C48" s="176" t="s">
        <v>385</v>
      </c>
      <c r="D48" s="102"/>
      <c r="E48" s="3"/>
      <c r="F48" s="204"/>
      <c r="G48" s="3"/>
      <c r="H48" s="204"/>
      <c r="I48" s="3"/>
      <c r="J48" s="198"/>
      <c r="K48" s="3"/>
      <c r="L48" s="198"/>
      <c r="M48" s="3"/>
      <c r="N48" s="7"/>
    </row>
    <row r="49" spans="1:14" ht="25" x14ac:dyDescent="0.25">
      <c r="A49" s="3"/>
      <c r="B49" s="76"/>
      <c r="C49" s="176" t="s">
        <v>384</v>
      </c>
      <c r="D49" s="102"/>
      <c r="E49" s="3"/>
      <c r="F49" s="204"/>
      <c r="G49" s="3"/>
      <c r="H49" s="204"/>
      <c r="I49" s="3"/>
      <c r="J49" s="198"/>
      <c r="K49" s="3"/>
      <c r="L49" s="198"/>
      <c r="M49" s="3"/>
      <c r="N49" s="7"/>
    </row>
    <row r="50" spans="1:14" x14ac:dyDescent="0.25">
      <c r="A50" s="3"/>
      <c r="B50" s="76"/>
      <c r="C50" s="92"/>
      <c r="D50" s="102"/>
      <c r="E50" s="3"/>
      <c r="F50" s="204"/>
      <c r="G50" s="3"/>
      <c r="H50" s="204"/>
      <c r="I50" s="3"/>
      <c r="J50" s="198"/>
      <c r="K50" s="3"/>
      <c r="L50" s="198"/>
      <c r="M50" s="3"/>
      <c r="N50" s="7"/>
    </row>
    <row r="51" spans="1:14" ht="26.5" customHeight="1" x14ac:dyDescent="0.25">
      <c r="A51" s="3"/>
      <c r="B51" s="426" t="s">
        <v>201</v>
      </c>
      <c r="C51" s="427"/>
      <c r="D51" s="428"/>
      <c r="E51" s="3"/>
      <c r="F51" s="204"/>
      <c r="G51" s="3"/>
      <c r="H51" s="204"/>
      <c r="I51" s="3"/>
      <c r="J51" s="198"/>
      <c r="K51" s="3"/>
      <c r="L51" s="198"/>
      <c r="M51" s="3"/>
      <c r="N51" s="7"/>
    </row>
    <row r="52" spans="1:14" ht="27" customHeight="1" x14ac:dyDescent="0.25">
      <c r="A52" s="3"/>
      <c r="B52" s="173" t="s">
        <v>135</v>
      </c>
      <c r="C52" s="124" t="s">
        <v>76</v>
      </c>
      <c r="D52" s="124" t="s">
        <v>246</v>
      </c>
      <c r="E52" s="3"/>
      <c r="F52" s="200" t="s">
        <v>428</v>
      </c>
      <c r="G52" s="3"/>
      <c r="H52" s="468" t="s">
        <v>323</v>
      </c>
      <c r="I52" s="3"/>
      <c r="J52" s="198"/>
      <c r="K52" s="3"/>
      <c r="L52" s="198"/>
      <c r="M52" s="3"/>
      <c r="N52" s="7"/>
    </row>
    <row r="53" spans="1:14" ht="37.5" x14ac:dyDescent="0.25">
      <c r="A53" s="3"/>
      <c r="B53" s="79"/>
      <c r="C53" s="93" t="s">
        <v>347</v>
      </c>
      <c r="D53" s="112" t="s">
        <v>313</v>
      </c>
      <c r="E53" s="3"/>
      <c r="F53" s="204"/>
      <c r="G53" s="3"/>
      <c r="H53" s="468"/>
      <c r="I53" s="3"/>
      <c r="J53" s="198"/>
      <c r="K53" s="3"/>
      <c r="L53" s="198"/>
      <c r="M53" s="3"/>
      <c r="N53" s="7"/>
    </row>
    <row r="54" spans="1:14" ht="25" customHeight="1" x14ac:dyDescent="0.25">
      <c r="A54" s="3"/>
      <c r="B54" s="79"/>
      <c r="C54" s="92"/>
      <c r="D54" s="59" t="s">
        <v>410</v>
      </c>
      <c r="E54" s="3"/>
      <c r="F54" s="204"/>
      <c r="G54" s="3"/>
      <c r="H54" s="468" t="s">
        <v>331</v>
      </c>
      <c r="I54" s="3"/>
      <c r="J54" s="198"/>
      <c r="K54" s="3"/>
      <c r="L54" s="198"/>
      <c r="M54" s="3"/>
      <c r="N54" s="7"/>
    </row>
    <row r="55" spans="1:14" ht="25" x14ac:dyDescent="0.25">
      <c r="A55" s="3"/>
      <c r="B55" s="79"/>
      <c r="C55" s="244"/>
      <c r="D55" s="59" t="s">
        <v>77</v>
      </c>
      <c r="E55" s="3"/>
      <c r="F55" s="204"/>
      <c r="G55" s="3"/>
      <c r="H55" s="468"/>
      <c r="I55" s="3"/>
      <c r="J55" s="198"/>
      <c r="K55" s="3"/>
      <c r="L55" s="198"/>
      <c r="M55" s="3"/>
      <c r="N55" s="7"/>
    </row>
    <row r="56" spans="1:14" x14ac:dyDescent="0.25">
      <c r="A56" s="3"/>
      <c r="B56" s="179"/>
      <c r="C56" s="231"/>
      <c r="D56" s="231"/>
      <c r="E56" s="3"/>
      <c r="F56" s="204"/>
      <c r="G56" s="3"/>
      <c r="H56" s="468"/>
      <c r="I56" s="3"/>
      <c r="J56" s="198"/>
      <c r="K56" s="3"/>
      <c r="L56" s="198"/>
      <c r="M56" s="3"/>
      <c r="N56" s="7"/>
    </row>
    <row r="57" spans="1:14" x14ac:dyDescent="0.25">
      <c r="A57" s="3"/>
      <c r="B57" s="3"/>
      <c r="C57" s="3"/>
      <c r="D57" s="3"/>
      <c r="E57" s="3"/>
      <c r="F57" s="204"/>
      <c r="G57" s="3"/>
      <c r="H57" s="468"/>
      <c r="I57" s="3"/>
      <c r="J57" s="198"/>
      <c r="K57" s="3"/>
      <c r="L57" s="198"/>
      <c r="M57" s="3"/>
      <c r="N57" s="7"/>
    </row>
    <row r="58" spans="1:14" ht="50.15" customHeight="1" x14ac:dyDescent="0.25">
      <c r="A58" s="3"/>
      <c r="B58" s="508" t="s">
        <v>182</v>
      </c>
      <c r="C58" s="509"/>
      <c r="D58" s="510"/>
      <c r="E58" s="3"/>
      <c r="F58" s="204"/>
      <c r="G58" s="3"/>
      <c r="H58" s="204" t="s">
        <v>330</v>
      </c>
      <c r="I58" s="3"/>
      <c r="J58" s="198"/>
      <c r="K58" s="3"/>
      <c r="L58" s="198"/>
      <c r="M58" s="3"/>
      <c r="N58" s="7"/>
    </row>
    <row r="59" spans="1:14" x14ac:dyDescent="0.25">
      <c r="A59" s="3"/>
      <c r="B59" s="438" t="s">
        <v>210</v>
      </c>
      <c r="C59" s="439"/>
      <c r="D59" s="440"/>
      <c r="E59" s="3"/>
      <c r="F59" s="204"/>
      <c r="G59" s="3"/>
      <c r="H59" s="204"/>
      <c r="I59" s="3"/>
      <c r="J59" s="198"/>
      <c r="K59" s="3"/>
      <c r="L59" s="198"/>
      <c r="M59" s="3"/>
      <c r="N59" s="7"/>
    </row>
    <row r="60" spans="1:14" x14ac:dyDescent="0.25">
      <c r="A60" s="3"/>
      <c r="B60" s="499" t="s">
        <v>202</v>
      </c>
      <c r="C60" s="500"/>
      <c r="D60" s="501"/>
      <c r="E60" s="3"/>
      <c r="F60" s="204"/>
      <c r="G60" s="3"/>
      <c r="H60" s="204"/>
      <c r="I60" s="3"/>
      <c r="J60" s="198"/>
      <c r="K60" s="3"/>
      <c r="L60" s="198"/>
      <c r="M60" s="3"/>
      <c r="N60" s="7"/>
    </row>
    <row r="61" spans="1:14" x14ac:dyDescent="0.25">
      <c r="A61" s="3"/>
      <c r="B61" s="502"/>
      <c r="C61" s="503"/>
      <c r="D61" s="504"/>
      <c r="E61" s="3"/>
      <c r="F61" s="204"/>
      <c r="G61" s="3"/>
      <c r="H61" s="204"/>
      <c r="I61" s="3"/>
      <c r="J61" s="198"/>
      <c r="K61" s="3"/>
      <c r="L61" s="198"/>
      <c r="M61" s="3"/>
      <c r="N61" s="7"/>
    </row>
    <row r="62" spans="1:14" ht="27" customHeight="1" x14ac:dyDescent="0.25">
      <c r="A62" s="3"/>
      <c r="B62" s="103" t="s">
        <v>185</v>
      </c>
      <c r="C62" s="105" t="s">
        <v>197</v>
      </c>
      <c r="D62" s="105" t="s">
        <v>247</v>
      </c>
      <c r="E62" s="3"/>
      <c r="F62" s="204"/>
      <c r="G62" s="3"/>
      <c r="H62" s="204"/>
      <c r="I62" s="3"/>
      <c r="J62" s="198"/>
      <c r="K62" s="3"/>
      <c r="L62" s="198"/>
      <c r="M62" s="3"/>
      <c r="N62" s="7"/>
    </row>
    <row r="63" spans="1:14" ht="50" x14ac:dyDescent="0.25">
      <c r="A63" s="3"/>
      <c r="B63" s="208"/>
      <c r="C63" s="92" t="s">
        <v>64</v>
      </c>
      <c r="D63" s="59" t="s">
        <v>350</v>
      </c>
      <c r="E63" s="3"/>
      <c r="F63" s="495" t="s">
        <v>429</v>
      </c>
      <c r="G63" s="3"/>
      <c r="H63" s="468"/>
      <c r="I63" s="3"/>
      <c r="J63" s="198"/>
      <c r="K63" s="3"/>
      <c r="L63" s="198"/>
      <c r="M63" s="3"/>
      <c r="N63" s="7"/>
    </row>
    <row r="64" spans="1:14" ht="37.5" x14ac:dyDescent="0.25">
      <c r="A64" s="3"/>
      <c r="B64" s="208"/>
      <c r="C64" s="92" t="s">
        <v>348</v>
      </c>
      <c r="D64" s="78" t="s">
        <v>65</v>
      </c>
      <c r="E64" s="3"/>
      <c r="F64" s="495"/>
      <c r="G64" s="3"/>
      <c r="H64" s="468"/>
      <c r="I64" s="3"/>
      <c r="J64" s="198"/>
      <c r="K64" s="3"/>
      <c r="L64" s="198"/>
      <c r="M64" s="3"/>
      <c r="N64" s="7"/>
    </row>
    <row r="65" spans="1:14" x14ac:dyDescent="0.25">
      <c r="A65" s="3"/>
      <c r="B65" s="208"/>
      <c r="C65" s="93" t="s">
        <v>349</v>
      </c>
      <c r="D65" s="59" t="s">
        <v>66</v>
      </c>
      <c r="E65" s="3"/>
      <c r="F65" s="495"/>
      <c r="G65" s="3"/>
      <c r="H65" s="468"/>
      <c r="I65" s="3"/>
      <c r="J65" s="198"/>
      <c r="K65" s="3"/>
      <c r="L65" s="198"/>
      <c r="M65" s="3"/>
      <c r="N65" s="7"/>
    </row>
    <row r="66" spans="1:14" x14ac:dyDescent="0.25">
      <c r="A66" s="3"/>
      <c r="B66" s="208"/>
      <c r="C66" s="92"/>
      <c r="D66" s="59" t="s">
        <v>67</v>
      </c>
      <c r="E66" s="3"/>
      <c r="F66" s="200"/>
      <c r="G66" s="3"/>
      <c r="H66" s="200"/>
      <c r="I66" s="3"/>
      <c r="J66" s="198"/>
      <c r="K66" s="3"/>
      <c r="L66" s="198"/>
      <c r="M66" s="3"/>
      <c r="N66" s="7"/>
    </row>
    <row r="67" spans="1:14" x14ac:dyDescent="0.25">
      <c r="A67" s="3"/>
      <c r="B67" s="208"/>
      <c r="C67" s="92"/>
      <c r="D67" s="180" t="s">
        <v>68</v>
      </c>
      <c r="E67" s="3"/>
      <c r="F67" s="200"/>
      <c r="G67" s="3"/>
      <c r="H67" s="200"/>
      <c r="I67" s="3"/>
      <c r="J67" s="198"/>
      <c r="K67" s="3"/>
      <c r="L67" s="198"/>
      <c r="M67" s="3"/>
      <c r="N67" s="7"/>
    </row>
    <row r="68" spans="1:14" ht="25" x14ac:dyDescent="0.25">
      <c r="A68" s="3"/>
      <c r="B68" s="208"/>
      <c r="C68" s="92"/>
      <c r="D68" s="59" t="s">
        <v>69</v>
      </c>
      <c r="E68" s="3"/>
      <c r="F68" s="200"/>
      <c r="G68" s="3"/>
      <c r="H68" s="200"/>
      <c r="I68" s="3"/>
      <c r="J68" s="198"/>
      <c r="K68" s="3"/>
      <c r="L68" s="198"/>
      <c r="M68" s="3"/>
      <c r="N68" s="7"/>
    </row>
    <row r="69" spans="1:14" x14ac:dyDescent="0.25">
      <c r="A69" s="3"/>
      <c r="B69" s="208"/>
      <c r="C69" s="92"/>
      <c r="D69" s="112" t="s">
        <v>70</v>
      </c>
      <c r="E69" s="3"/>
      <c r="F69" s="200"/>
      <c r="G69" s="3"/>
      <c r="H69" s="200"/>
      <c r="I69" s="3"/>
      <c r="J69" s="198"/>
      <c r="K69" s="3"/>
      <c r="L69" s="198"/>
      <c r="M69" s="3"/>
      <c r="N69" s="7"/>
    </row>
    <row r="70" spans="1:14" ht="25" x14ac:dyDescent="0.25">
      <c r="A70" s="3"/>
      <c r="B70" s="208"/>
      <c r="C70" s="93"/>
      <c r="D70" s="59" t="s">
        <v>71</v>
      </c>
      <c r="E70" s="3"/>
      <c r="F70" s="204"/>
      <c r="G70" s="3"/>
      <c r="H70" s="204"/>
      <c r="I70" s="3"/>
      <c r="J70" s="198"/>
      <c r="K70" s="3"/>
      <c r="L70" s="198"/>
      <c r="M70" s="3"/>
      <c r="N70" s="7"/>
    </row>
    <row r="71" spans="1:14" ht="25" x14ac:dyDescent="0.25">
      <c r="A71" s="3"/>
      <c r="B71" s="208"/>
      <c r="C71" s="93"/>
      <c r="D71" s="180" t="s">
        <v>387</v>
      </c>
      <c r="E71" s="3"/>
      <c r="F71" s="204"/>
      <c r="G71" s="3"/>
      <c r="H71" s="204"/>
      <c r="I71" s="3"/>
      <c r="J71" s="198"/>
      <c r="K71" s="3"/>
      <c r="L71" s="198"/>
      <c r="M71" s="3"/>
      <c r="N71" s="7"/>
    </row>
    <row r="72" spans="1:14" ht="39" customHeight="1" x14ac:dyDescent="0.25">
      <c r="A72" s="3"/>
      <c r="B72" s="208"/>
      <c r="C72" s="93"/>
      <c r="D72" s="180" t="s">
        <v>388</v>
      </c>
      <c r="E72" s="3"/>
      <c r="F72" s="204"/>
      <c r="G72" s="3"/>
      <c r="H72" s="204"/>
      <c r="I72" s="3"/>
      <c r="J72" s="198"/>
      <c r="K72" s="3"/>
      <c r="L72" s="198"/>
      <c r="M72" s="3"/>
      <c r="N72" s="7"/>
    </row>
    <row r="73" spans="1:14" ht="25" x14ac:dyDescent="0.25">
      <c r="A73" s="3"/>
      <c r="B73" s="208"/>
      <c r="C73" s="93"/>
      <c r="D73" s="176" t="s">
        <v>389</v>
      </c>
      <c r="E73" s="3"/>
      <c r="F73" s="204"/>
      <c r="G73" s="3"/>
      <c r="H73" s="204"/>
      <c r="I73" s="3"/>
      <c r="J73" s="198"/>
      <c r="K73" s="3"/>
      <c r="L73" s="198"/>
      <c r="M73" s="3"/>
      <c r="N73" s="7"/>
    </row>
    <row r="74" spans="1:14" x14ac:dyDescent="0.25">
      <c r="A74" s="3"/>
      <c r="B74" s="208"/>
      <c r="C74" s="93"/>
      <c r="D74" s="249"/>
      <c r="E74" s="3"/>
      <c r="F74" s="204"/>
      <c r="G74" s="3"/>
      <c r="H74" s="204"/>
      <c r="I74" s="3"/>
      <c r="J74" s="198"/>
      <c r="K74" s="3"/>
      <c r="L74" s="198"/>
      <c r="M74" s="3"/>
      <c r="N74" s="7"/>
    </row>
    <row r="75" spans="1:14" x14ac:dyDescent="0.25">
      <c r="A75" s="3"/>
      <c r="B75" s="208"/>
      <c r="C75" s="106"/>
      <c r="D75" s="92" t="s">
        <v>72</v>
      </c>
      <c r="E75" s="3"/>
      <c r="F75" s="204"/>
      <c r="G75" s="3"/>
      <c r="H75" s="204"/>
      <c r="I75" s="3"/>
      <c r="J75" s="198"/>
      <c r="K75" s="3"/>
      <c r="L75" s="198"/>
      <c r="M75" s="3"/>
      <c r="N75" s="7"/>
    </row>
    <row r="76" spans="1:14" ht="29" x14ac:dyDescent="0.25">
      <c r="A76" s="3"/>
      <c r="B76" s="208"/>
      <c r="C76" s="106"/>
      <c r="D76" s="251" t="s">
        <v>73</v>
      </c>
      <c r="E76" s="3"/>
      <c r="F76" s="204"/>
      <c r="G76" s="3"/>
      <c r="H76" s="204"/>
      <c r="I76" s="3"/>
      <c r="J76" s="198"/>
      <c r="K76" s="3"/>
      <c r="L76" s="198"/>
      <c r="M76" s="3"/>
      <c r="N76" s="7"/>
    </row>
    <row r="77" spans="1:14" x14ac:dyDescent="0.25">
      <c r="A77" s="3"/>
      <c r="B77" s="209"/>
      <c r="C77" s="231"/>
      <c r="D77" s="231"/>
      <c r="E77" s="3"/>
      <c r="F77" s="204"/>
      <c r="G77" s="3"/>
      <c r="H77" s="204"/>
      <c r="I77" s="3"/>
      <c r="J77" s="198"/>
      <c r="K77" s="3"/>
      <c r="L77" s="198"/>
      <c r="M77" s="3"/>
      <c r="N77" s="7"/>
    </row>
    <row r="78" spans="1:14" ht="27" customHeight="1" x14ac:dyDescent="0.25">
      <c r="A78" s="3"/>
      <c r="B78" s="111" t="s">
        <v>186</v>
      </c>
      <c r="C78" s="105" t="s">
        <v>196</v>
      </c>
      <c r="D78" s="105" t="s">
        <v>248</v>
      </c>
      <c r="E78" s="3"/>
      <c r="F78" s="468" t="s">
        <v>430</v>
      </c>
      <c r="G78" s="3"/>
      <c r="H78" s="468"/>
      <c r="I78" s="3"/>
      <c r="J78" s="198"/>
      <c r="K78" s="3"/>
      <c r="L78" s="198"/>
      <c r="M78" s="3"/>
      <c r="N78" s="7"/>
    </row>
    <row r="79" spans="1:14" ht="37.5" x14ac:dyDescent="0.25">
      <c r="A79" s="3"/>
      <c r="B79" s="210"/>
      <c r="C79" s="92" t="s">
        <v>54</v>
      </c>
      <c r="D79" s="59" t="s">
        <v>59</v>
      </c>
      <c r="E79" s="3"/>
      <c r="F79" s="468"/>
      <c r="G79" s="3"/>
      <c r="H79" s="468"/>
      <c r="I79" s="3"/>
      <c r="J79" s="198"/>
      <c r="K79" s="3"/>
      <c r="L79" s="198"/>
      <c r="M79" s="3"/>
      <c r="N79" s="7"/>
    </row>
    <row r="80" spans="1:14" ht="37.5" x14ac:dyDescent="0.25">
      <c r="A80" s="3"/>
      <c r="B80" s="210"/>
      <c r="C80" s="177" t="s">
        <v>55</v>
      </c>
      <c r="D80" s="59" t="s">
        <v>60</v>
      </c>
      <c r="E80" s="3"/>
      <c r="F80" s="204"/>
      <c r="G80" s="3"/>
      <c r="H80" s="204"/>
      <c r="I80" s="3"/>
      <c r="J80" s="198"/>
      <c r="K80" s="3"/>
      <c r="L80" s="198"/>
      <c r="M80" s="3"/>
      <c r="N80" s="7"/>
    </row>
    <row r="81" spans="1:14" ht="37.5" x14ac:dyDescent="0.25">
      <c r="A81" s="3"/>
      <c r="B81" s="210"/>
      <c r="C81" s="92" t="s">
        <v>56</v>
      </c>
      <c r="D81" s="59" t="s">
        <v>61</v>
      </c>
      <c r="E81" s="3"/>
      <c r="F81" s="204"/>
      <c r="G81" s="3"/>
      <c r="H81" s="204"/>
      <c r="I81" s="3"/>
      <c r="J81" s="198"/>
      <c r="K81" s="3"/>
      <c r="L81" s="198"/>
      <c r="M81" s="3"/>
      <c r="N81" s="7"/>
    </row>
    <row r="82" spans="1:14" ht="50" x14ac:dyDescent="0.25">
      <c r="A82" s="3"/>
      <c r="B82" s="210"/>
      <c r="C82" s="92" t="s">
        <v>57</v>
      </c>
      <c r="D82" s="59" t="s">
        <v>314</v>
      </c>
      <c r="E82" s="3"/>
      <c r="F82" s="204"/>
      <c r="G82" s="3"/>
      <c r="H82" s="204"/>
      <c r="I82" s="3"/>
      <c r="J82" s="198"/>
      <c r="K82" s="3"/>
      <c r="L82" s="198"/>
      <c r="M82" s="3"/>
      <c r="N82" s="7"/>
    </row>
    <row r="83" spans="1:14" ht="37.5" x14ac:dyDescent="0.25">
      <c r="A83" s="3"/>
      <c r="B83" s="210"/>
      <c r="C83" s="92" t="s">
        <v>58</v>
      </c>
      <c r="D83" s="112"/>
      <c r="E83" s="3"/>
      <c r="F83" s="204"/>
      <c r="G83" s="3"/>
      <c r="H83" s="204"/>
      <c r="I83" s="3"/>
      <c r="J83" s="198"/>
      <c r="K83" s="3"/>
      <c r="L83" s="198"/>
      <c r="M83" s="3"/>
      <c r="N83" s="7"/>
    </row>
    <row r="84" spans="1:14" ht="37.5" x14ac:dyDescent="0.25">
      <c r="A84" s="3"/>
      <c r="B84" s="210"/>
      <c r="C84" s="92" t="s">
        <v>177</v>
      </c>
      <c r="D84" s="78"/>
      <c r="E84" s="3"/>
      <c r="F84" s="204"/>
      <c r="G84" s="3"/>
      <c r="H84" s="204"/>
      <c r="I84" s="3"/>
      <c r="J84" s="198"/>
      <c r="K84" s="3"/>
      <c r="L84" s="198"/>
      <c r="M84" s="3"/>
      <c r="N84" s="7"/>
    </row>
    <row r="85" spans="1:14" ht="14.5" x14ac:dyDescent="0.25">
      <c r="A85" s="3"/>
      <c r="B85" s="76"/>
      <c r="C85" s="92"/>
      <c r="D85" s="251"/>
      <c r="E85" s="3"/>
      <c r="F85" s="204"/>
      <c r="G85" s="3"/>
      <c r="H85" s="204"/>
      <c r="I85" s="3"/>
      <c r="J85" s="198"/>
      <c r="K85" s="3"/>
      <c r="L85" s="198"/>
      <c r="M85" s="3"/>
      <c r="N85" s="7"/>
    </row>
    <row r="86" spans="1:14" x14ac:dyDescent="0.25">
      <c r="A86" s="3"/>
      <c r="B86" s="76"/>
      <c r="C86" s="244"/>
      <c r="D86" s="244"/>
      <c r="E86" s="3"/>
      <c r="F86" s="204"/>
      <c r="G86" s="3"/>
      <c r="H86" s="204"/>
      <c r="I86" s="3"/>
      <c r="J86" s="198"/>
      <c r="K86" s="3"/>
      <c r="L86" s="198"/>
      <c r="M86" s="3"/>
      <c r="N86" s="7"/>
    </row>
    <row r="87" spans="1:14" x14ac:dyDescent="0.25">
      <c r="A87" s="3"/>
      <c r="B87" s="499" t="s">
        <v>203</v>
      </c>
      <c r="C87" s="500"/>
      <c r="D87" s="501"/>
      <c r="E87" s="3"/>
      <c r="F87" s="204"/>
      <c r="G87" s="3"/>
      <c r="H87" s="204"/>
      <c r="I87" s="3"/>
      <c r="J87" s="198"/>
      <c r="K87" s="3"/>
      <c r="L87" s="198"/>
      <c r="M87" s="3"/>
      <c r="N87" s="7"/>
    </row>
    <row r="88" spans="1:14" x14ac:dyDescent="0.25">
      <c r="A88" s="3"/>
      <c r="B88" s="502"/>
      <c r="C88" s="503"/>
      <c r="D88" s="504"/>
      <c r="E88" s="3"/>
      <c r="F88" s="204"/>
      <c r="G88" s="3"/>
      <c r="H88" s="204"/>
      <c r="I88" s="3"/>
      <c r="J88" s="198"/>
      <c r="K88" s="3"/>
      <c r="L88" s="198"/>
      <c r="M88" s="3"/>
      <c r="N88" s="7"/>
    </row>
    <row r="89" spans="1:14" ht="26.5" customHeight="1" x14ac:dyDescent="0.25">
      <c r="A89" s="3"/>
      <c r="B89" s="111" t="s">
        <v>187</v>
      </c>
      <c r="C89" s="105" t="s">
        <v>195</v>
      </c>
      <c r="D89" s="105" t="s">
        <v>249</v>
      </c>
      <c r="E89" s="3"/>
      <c r="F89" s="204" t="s">
        <v>431</v>
      </c>
      <c r="G89" s="3"/>
      <c r="H89" s="204"/>
      <c r="I89" s="3"/>
      <c r="J89" s="198"/>
      <c r="K89" s="3"/>
      <c r="L89" s="198"/>
      <c r="M89" s="3"/>
      <c r="N89" s="7"/>
    </row>
    <row r="90" spans="1:14" ht="25" x14ac:dyDescent="0.25">
      <c r="A90" s="3"/>
      <c r="B90" s="79"/>
      <c r="C90" s="92" t="s">
        <v>63</v>
      </c>
      <c r="D90" s="112" t="s">
        <v>267</v>
      </c>
      <c r="E90" s="3"/>
      <c r="F90" s="204"/>
      <c r="G90" s="3"/>
      <c r="H90" s="204"/>
      <c r="I90" s="3"/>
      <c r="J90" s="198"/>
      <c r="K90" s="3"/>
      <c r="L90" s="198"/>
      <c r="M90" s="3"/>
      <c r="N90" s="7"/>
    </row>
    <row r="91" spans="1:14" ht="62.5" x14ac:dyDescent="0.25">
      <c r="A91" s="3"/>
      <c r="B91" s="79"/>
      <c r="C91" s="92" t="s">
        <v>178</v>
      </c>
      <c r="D91" s="112" t="s">
        <v>268</v>
      </c>
      <c r="E91" s="3"/>
      <c r="F91" s="204"/>
      <c r="G91" s="3"/>
      <c r="H91" s="204"/>
      <c r="I91" s="3"/>
      <c r="J91" s="198"/>
      <c r="K91" s="3"/>
      <c r="L91" s="198"/>
      <c r="M91" s="3"/>
      <c r="N91" s="7"/>
    </row>
    <row r="92" spans="1:14" x14ac:dyDescent="0.25">
      <c r="A92" s="3"/>
      <c r="B92" s="79"/>
      <c r="C92" s="92"/>
      <c r="D92" s="112"/>
      <c r="E92" s="3"/>
      <c r="F92" s="204"/>
      <c r="G92" s="3"/>
      <c r="H92" s="204"/>
      <c r="I92" s="3"/>
      <c r="J92" s="198"/>
      <c r="K92" s="3"/>
      <c r="L92" s="198"/>
      <c r="M92" s="3"/>
      <c r="N92" s="7"/>
    </row>
    <row r="93" spans="1:14" ht="42.75" customHeight="1" x14ac:dyDescent="0.25">
      <c r="A93" s="3"/>
      <c r="B93" s="79"/>
      <c r="C93" s="259" t="s">
        <v>306</v>
      </c>
      <c r="D93" s="112"/>
      <c r="E93" s="3"/>
      <c r="F93" s="204"/>
      <c r="G93" s="3"/>
      <c r="H93" s="204"/>
      <c r="I93" s="3"/>
      <c r="J93" s="198"/>
      <c r="K93" s="3"/>
      <c r="L93" s="198"/>
      <c r="M93" s="3"/>
      <c r="N93" s="7"/>
    </row>
    <row r="94" spans="1:14" ht="27" customHeight="1" x14ac:dyDescent="0.25">
      <c r="A94" s="3"/>
      <c r="B94" s="103" t="s">
        <v>193</v>
      </c>
      <c r="C94" s="105" t="s">
        <v>192</v>
      </c>
      <c r="D94" s="105" t="s">
        <v>307</v>
      </c>
      <c r="E94" s="3"/>
      <c r="F94" s="200" t="s">
        <v>432</v>
      </c>
      <c r="G94" s="3"/>
      <c r="H94" s="468" t="s">
        <v>327</v>
      </c>
      <c r="I94" s="3"/>
      <c r="J94" s="198"/>
      <c r="K94" s="3"/>
      <c r="L94" s="198"/>
      <c r="M94" s="3"/>
      <c r="N94" s="7"/>
    </row>
    <row r="95" spans="1:14" ht="25" x14ac:dyDescent="0.25">
      <c r="A95" s="3"/>
      <c r="B95" s="79"/>
      <c r="C95" s="92" t="s">
        <v>78</v>
      </c>
      <c r="D95" s="59" t="s">
        <v>59</v>
      </c>
      <c r="E95" s="3"/>
      <c r="F95" s="204"/>
      <c r="G95" s="3"/>
      <c r="H95" s="468"/>
      <c r="I95" s="3"/>
      <c r="J95" s="198"/>
      <c r="K95" s="3"/>
      <c r="L95" s="198"/>
      <c r="M95" s="3"/>
      <c r="N95" s="7"/>
    </row>
    <row r="96" spans="1:14" ht="40.5" customHeight="1" x14ac:dyDescent="0.25">
      <c r="A96" s="3"/>
      <c r="B96" s="79"/>
      <c r="C96" s="177" t="s">
        <v>79</v>
      </c>
      <c r="D96" s="59" t="s">
        <v>87</v>
      </c>
      <c r="E96" s="3"/>
      <c r="F96" s="204"/>
      <c r="G96" s="3"/>
      <c r="H96" s="468" t="s">
        <v>328</v>
      </c>
      <c r="I96" s="3"/>
      <c r="J96" s="198"/>
      <c r="K96" s="3"/>
      <c r="L96" s="198"/>
      <c r="M96" s="3"/>
      <c r="N96" s="7"/>
    </row>
    <row r="97" spans="1:14" x14ac:dyDescent="0.25">
      <c r="A97" s="3"/>
      <c r="B97" s="79"/>
      <c r="C97" s="92" t="s">
        <v>80</v>
      </c>
      <c r="D97" s="59"/>
      <c r="E97" s="3"/>
      <c r="F97" s="204"/>
      <c r="G97" s="3"/>
      <c r="H97" s="468"/>
      <c r="I97" s="3"/>
      <c r="J97" s="198"/>
      <c r="K97" s="3"/>
      <c r="L97" s="198"/>
      <c r="M97" s="3"/>
      <c r="N97" s="7"/>
    </row>
    <row r="98" spans="1:14" ht="37.5" x14ac:dyDescent="0.25">
      <c r="A98" s="3"/>
      <c r="B98" s="79"/>
      <c r="C98" s="92" t="s">
        <v>81</v>
      </c>
      <c r="D98" s="59" t="s">
        <v>353</v>
      </c>
      <c r="E98" s="3"/>
      <c r="F98" s="204"/>
      <c r="G98" s="3"/>
      <c r="H98" s="204"/>
      <c r="I98" s="3"/>
      <c r="J98" s="198"/>
      <c r="K98" s="3"/>
      <c r="L98" s="198"/>
      <c r="M98" s="3"/>
      <c r="N98" s="7"/>
    </row>
    <row r="99" spans="1:14" ht="37.5" x14ac:dyDescent="0.25">
      <c r="A99" s="3"/>
      <c r="B99" s="79"/>
      <c r="C99" s="92" t="s">
        <v>235</v>
      </c>
      <c r="D99" s="59" t="s">
        <v>354</v>
      </c>
      <c r="E99" s="3"/>
      <c r="F99" s="204"/>
      <c r="G99" s="3"/>
      <c r="H99" s="204"/>
      <c r="I99" s="3"/>
      <c r="J99" s="198"/>
      <c r="K99" s="3"/>
      <c r="L99" s="198"/>
      <c r="M99" s="3"/>
      <c r="N99" s="7"/>
    </row>
    <row r="100" spans="1:14" ht="25" x14ac:dyDescent="0.25">
      <c r="A100" s="3"/>
      <c r="B100" s="79"/>
      <c r="C100" s="177" t="s">
        <v>82</v>
      </c>
      <c r="D100" s="59" t="s">
        <v>317</v>
      </c>
      <c r="E100" s="3"/>
      <c r="F100" s="204"/>
      <c r="G100" s="3"/>
      <c r="H100" s="204"/>
      <c r="I100" s="3"/>
      <c r="J100" s="198"/>
      <c r="K100" s="3"/>
      <c r="L100" s="198"/>
      <c r="M100" s="3"/>
      <c r="N100" s="7"/>
    </row>
    <row r="101" spans="1:14" ht="37.5" x14ac:dyDescent="0.25">
      <c r="A101" s="3"/>
      <c r="B101" s="79"/>
      <c r="C101" s="92" t="s">
        <v>351</v>
      </c>
      <c r="D101" s="59" t="s">
        <v>318</v>
      </c>
      <c r="E101" s="3"/>
      <c r="F101" s="204"/>
      <c r="G101" s="3"/>
      <c r="H101" s="204"/>
      <c r="I101" s="3"/>
      <c r="J101" s="198"/>
      <c r="K101" s="3"/>
      <c r="L101" s="198"/>
      <c r="M101" s="3"/>
      <c r="N101" s="7"/>
    </row>
    <row r="102" spans="1:14" x14ac:dyDescent="0.25">
      <c r="A102" s="3"/>
      <c r="B102" s="79"/>
      <c r="C102" s="92" t="s">
        <v>352</v>
      </c>
      <c r="D102" s="78" t="s">
        <v>62</v>
      </c>
      <c r="E102" s="3"/>
      <c r="F102" s="204"/>
      <c r="G102" s="3"/>
      <c r="H102" s="204"/>
      <c r="I102" s="3"/>
      <c r="J102" s="198"/>
      <c r="K102" s="3"/>
      <c r="L102" s="198"/>
      <c r="M102" s="3"/>
      <c r="N102" s="7"/>
    </row>
    <row r="103" spans="1:14" x14ac:dyDescent="0.25">
      <c r="A103" s="3"/>
      <c r="B103" s="79"/>
      <c r="C103" s="92" t="s">
        <v>83</v>
      </c>
      <c r="D103" s="59" t="s">
        <v>315</v>
      </c>
      <c r="E103" s="3"/>
      <c r="F103" s="204"/>
      <c r="G103" s="3"/>
      <c r="H103" s="204"/>
      <c r="I103" s="3"/>
      <c r="J103" s="198"/>
      <c r="K103" s="3"/>
      <c r="L103" s="198"/>
      <c r="M103" s="3"/>
      <c r="N103" s="7"/>
    </row>
    <row r="104" spans="1:14" x14ac:dyDescent="0.25">
      <c r="A104" s="3"/>
      <c r="B104" s="79"/>
      <c r="C104" s="92" t="s">
        <v>84</v>
      </c>
      <c r="D104" s="59" t="s">
        <v>316</v>
      </c>
      <c r="E104" s="3"/>
      <c r="F104" s="204"/>
      <c r="G104" s="3"/>
      <c r="H104" s="204"/>
      <c r="I104" s="3"/>
      <c r="J104" s="198"/>
      <c r="K104" s="3"/>
      <c r="L104" s="198"/>
      <c r="M104" s="3"/>
      <c r="N104" s="7"/>
    </row>
    <row r="105" spans="1:14" x14ac:dyDescent="0.25">
      <c r="A105" s="3"/>
      <c r="B105" s="79"/>
      <c r="C105" s="92" t="s">
        <v>85</v>
      </c>
      <c r="D105" s="59" t="s">
        <v>62</v>
      </c>
      <c r="E105" s="3"/>
      <c r="F105" s="204"/>
      <c r="G105" s="3"/>
      <c r="H105" s="204"/>
      <c r="I105" s="3"/>
      <c r="J105" s="198"/>
      <c r="K105" s="3"/>
      <c r="L105" s="198"/>
      <c r="M105" s="3"/>
      <c r="N105" s="7"/>
    </row>
    <row r="106" spans="1:14" x14ac:dyDescent="0.25">
      <c r="A106" s="3"/>
      <c r="B106" s="79"/>
      <c r="C106" s="92" t="s">
        <v>86</v>
      </c>
      <c r="D106" s="59"/>
      <c r="E106" s="3"/>
      <c r="F106" s="204"/>
      <c r="G106" s="3"/>
      <c r="H106" s="204"/>
      <c r="I106" s="3"/>
      <c r="J106" s="198"/>
      <c r="K106" s="3"/>
      <c r="L106" s="198"/>
      <c r="M106" s="3"/>
      <c r="N106" s="7"/>
    </row>
    <row r="107" spans="1:14" ht="25" x14ac:dyDescent="0.25">
      <c r="A107" s="3"/>
      <c r="B107" s="79"/>
      <c r="C107" s="176" t="s">
        <v>398</v>
      </c>
      <c r="D107" s="59"/>
      <c r="E107" s="3"/>
      <c r="F107" s="204"/>
      <c r="G107" s="3"/>
      <c r="H107" s="204"/>
      <c r="I107" s="3"/>
      <c r="J107" s="198"/>
      <c r="K107" s="3"/>
      <c r="L107" s="198"/>
      <c r="M107" s="3"/>
      <c r="N107" s="7"/>
    </row>
    <row r="108" spans="1:14" x14ac:dyDescent="0.25">
      <c r="A108" s="3"/>
      <c r="B108" s="79"/>
      <c r="C108" s="92"/>
      <c r="D108" s="59"/>
      <c r="E108" s="3"/>
      <c r="F108" s="204"/>
      <c r="G108" s="3"/>
      <c r="H108" s="204"/>
      <c r="I108" s="3"/>
      <c r="J108" s="198"/>
      <c r="K108" s="3"/>
      <c r="L108" s="198"/>
      <c r="M108" s="3"/>
      <c r="N108" s="7"/>
    </row>
    <row r="109" spans="1:14" x14ac:dyDescent="0.25">
      <c r="A109" s="3"/>
      <c r="B109" s="79"/>
      <c r="C109" s="92" t="s">
        <v>194</v>
      </c>
      <c r="D109" s="112"/>
      <c r="E109" s="3"/>
      <c r="F109" s="204"/>
      <c r="G109" s="3"/>
      <c r="H109" s="204"/>
      <c r="I109" s="3"/>
      <c r="J109" s="198"/>
      <c r="K109" s="3"/>
      <c r="L109" s="198"/>
      <c r="M109" s="3"/>
      <c r="N109" s="7"/>
    </row>
    <row r="110" spans="1:14" ht="25" x14ac:dyDescent="0.25">
      <c r="A110" s="3"/>
      <c r="B110" s="79"/>
      <c r="C110" s="92" t="s">
        <v>390</v>
      </c>
      <c r="D110" s="112"/>
      <c r="E110" s="3"/>
      <c r="F110" s="204"/>
      <c r="G110" s="3"/>
      <c r="H110" s="204"/>
      <c r="I110" s="3"/>
      <c r="J110" s="198"/>
      <c r="K110" s="3"/>
      <c r="L110" s="198"/>
      <c r="M110" s="3"/>
      <c r="N110" s="7"/>
    </row>
    <row r="111" spans="1:14" x14ac:dyDescent="0.25">
      <c r="A111" s="3"/>
      <c r="B111" s="79"/>
      <c r="C111" s="92"/>
      <c r="D111" s="102"/>
      <c r="E111" s="3"/>
      <c r="F111" s="204"/>
      <c r="G111" s="3"/>
      <c r="H111" s="204"/>
      <c r="I111" s="3"/>
      <c r="J111" s="198"/>
      <c r="K111" s="3"/>
      <c r="L111" s="198"/>
      <c r="M111" s="3"/>
      <c r="N111" s="7"/>
    </row>
    <row r="112" spans="1:14" ht="27" customHeight="1" x14ac:dyDescent="0.25">
      <c r="A112" s="3"/>
      <c r="B112" s="103" t="s">
        <v>237</v>
      </c>
      <c r="C112" s="105" t="s">
        <v>236</v>
      </c>
      <c r="D112" s="105" t="s">
        <v>250</v>
      </c>
      <c r="E112" s="3"/>
      <c r="F112" s="200" t="s">
        <v>433</v>
      </c>
      <c r="G112" s="3"/>
      <c r="H112" s="468" t="s">
        <v>329</v>
      </c>
      <c r="I112" s="3"/>
      <c r="J112" s="198"/>
      <c r="K112" s="3"/>
      <c r="L112" s="198"/>
      <c r="M112" s="3"/>
      <c r="N112" s="7"/>
    </row>
    <row r="113" spans="1:14" ht="50" x14ac:dyDescent="0.25">
      <c r="A113" s="3"/>
      <c r="B113" s="79"/>
      <c r="C113" s="106" t="s">
        <v>241</v>
      </c>
      <c r="D113" s="106" t="s">
        <v>242</v>
      </c>
      <c r="E113" s="3"/>
      <c r="F113" s="204"/>
      <c r="G113" s="3"/>
      <c r="H113" s="468"/>
      <c r="I113" s="3"/>
      <c r="J113" s="198"/>
      <c r="K113" s="3"/>
      <c r="L113" s="198"/>
      <c r="M113" s="3"/>
      <c r="N113" s="7"/>
    </row>
    <row r="114" spans="1:14" x14ac:dyDescent="0.25">
      <c r="A114" s="3"/>
      <c r="B114" s="79"/>
      <c r="C114" s="106" t="s">
        <v>238</v>
      </c>
      <c r="D114" s="106" t="s">
        <v>355</v>
      </c>
      <c r="E114" s="3"/>
      <c r="F114" s="204"/>
      <c r="G114" s="3"/>
      <c r="H114" s="204"/>
      <c r="I114" s="3"/>
      <c r="J114" s="198"/>
      <c r="K114" s="3"/>
      <c r="L114" s="198"/>
      <c r="M114" s="3"/>
      <c r="N114" s="7"/>
    </row>
    <row r="115" spans="1:14" ht="25" x14ac:dyDescent="0.25">
      <c r="A115" s="3"/>
      <c r="B115" s="79"/>
      <c r="C115" s="176" t="s">
        <v>391</v>
      </c>
      <c r="D115" s="106" t="s">
        <v>356</v>
      </c>
      <c r="E115" s="3"/>
      <c r="F115" s="204"/>
      <c r="G115" s="3"/>
      <c r="H115" s="204"/>
      <c r="I115" s="3"/>
      <c r="J115" s="198"/>
      <c r="K115" s="3"/>
      <c r="L115" s="198"/>
      <c r="M115" s="3"/>
      <c r="N115" s="7"/>
    </row>
    <row r="116" spans="1:14" x14ac:dyDescent="0.25">
      <c r="A116" s="3"/>
      <c r="B116" s="79"/>
      <c r="C116" s="176" t="s">
        <v>392</v>
      </c>
      <c r="D116" s="106" t="s">
        <v>357</v>
      </c>
      <c r="E116" s="3"/>
      <c r="F116" s="204"/>
      <c r="G116" s="3"/>
      <c r="H116" s="204"/>
      <c r="I116" s="3"/>
      <c r="J116" s="198"/>
      <c r="K116" s="3"/>
      <c r="L116" s="198"/>
      <c r="M116" s="3"/>
      <c r="N116" s="7"/>
    </row>
    <row r="117" spans="1:14" ht="25" x14ac:dyDescent="0.25">
      <c r="A117" s="3"/>
      <c r="B117" s="182"/>
      <c r="C117" s="176" t="s">
        <v>393</v>
      </c>
      <c r="D117" s="249"/>
      <c r="E117" s="3"/>
      <c r="F117" s="204"/>
      <c r="G117" s="3"/>
      <c r="H117" s="204"/>
      <c r="I117" s="3"/>
      <c r="J117" s="198"/>
      <c r="K117" s="3"/>
      <c r="L117" s="198"/>
      <c r="M117" s="3"/>
      <c r="N117" s="7"/>
    </row>
    <row r="118" spans="1:14" x14ac:dyDescent="0.25">
      <c r="A118" s="3"/>
      <c r="B118" s="182"/>
      <c r="C118" s="181" t="s">
        <v>239</v>
      </c>
      <c r="D118" s="106"/>
      <c r="E118" s="3"/>
      <c r="F118" s="204"/>
      <c r="G118" s="3"/>
      <c r="H118" s="204"/>
      <c r="I118" s="3"/>
      <c r="J118" s="198"/>
      <c r="K118" s="3"/>
      <c r="L118" s="198"/>
      <c r="M118" s="3"/>
      <c r="N118" s="7"/>
    </row>
    <row r="119" spans="1:14" x14ac:dyDescent="0.25">
      <c r="A119" s="3"/>
      <c r="B119" s="182"/>
      <c r="C119" s="176" t="s">
        <v>394</v>
      </c>
      <c r="D119" s="106"/>
      <c r="E119" s="3"/>
      <c r="F119" s="204"/>
      <c r="G119" s="3"/>
      <c r="H119" s="204"/>
      <c r="I119" s="3"/>
      <c r="J119" s="198"/>
      <c r="K119" s="3"/>
      <c r="L119" s="198"/>
      <c r="M119" s="3"/>
      <c r="N119" s="7"/>
    </row>
    <row r="120" spans="1:14" x14ac:dyDescent="0.25">
      <c r="A120" s="3"/>
      <c r="B120" s="182"/>
      <c r="C120" s="176" t="s">
        <v>395</v>
      </c>
      <c r="D120" s="106"/>
      <c r="E120" s="3"/>
      <c r="F120" s="204"/>
      <c r="G120" s="3"/>
      <c r="H120" s="204"/>
      <c r="I120" s="3"/>
      <c r="J120" s="198"/>
      <c r="K120" s="3"/>
      <c r="L120" s="198"/>
      <c r="M120" s="3"/>
      <c r="N120" s="7"/>
    </row>
    <row r="121" spans="1:14" x14ac:dyDescent="0.25">
      <c r="A121" s="3"/>
      <c r="B121" s="182"/>
      <c r="C121" s="176" t="s">
        <v>396</v>
      </c>
      <c r="D121" s="106"/>
      <c r="E121" s="3"/>
      <c r="F121" s="204"/>
      <c r="G121" s="3"/>
      <c r="H121" s="204"/>
      <c r="I121" s="3"/>
      <c r="J121" s="198"/>
      <c r="K121" s="3"/>
      <c r="L121" s="198"/>
      <c r="M121" s="3"/>
      <c r="N121" s="7"/>
    </row>
    <row r="122" spans="1:14" x14ac:dyDescent="0.25">
      <c r="A122" s="3"/>
      <c r="B122" s="182"/>
      <c r="C122" s="257" t="s">
        <v>240</v>
      </c>
      <c r="D122" s="106"/>
      <c r="E122" s="3"/>
      <c r="F122" s="204"/>
      <c r="G122" s="3"/>
      <c r="H122" s="204"/>
      <c r="I122" s="3"/>
      <c r="J122" s="198"/>
      <c r="K122" s="3"/>
      <c r="L122" s="198"/>
      <c r="M122" s="3"/>
      <c r="N122" s="7"/>
    </row>
    <row r="123" spans="1:14" ht="25" x14ac:dyDescent="0.25">
      <c r="A123" s="3"/>
      <c r="B123" s="182"/>
      <c r="C123" s="176" t="s">
        <v>397</v>
      </c>
      <c r="D123" s="249"/>
      <c r="E123" s="3"/>
      <c r="F123" s="204"/>
      <c r="G123" s="3"/>
      <c r="H123" s="204"/>
      <c r="I123" s="3"/>
      <c r="J123" s="198"/>
      <c r="K123" s="3"/>
      <c r="L123" s="198"/>
      <c r="M123" s="3"/>
      <c r="N123" s="7"/>
    </row>
    <row r="124" spans="1:14" x14ac:dyDescent="0.25">
      <c r="A124" s="3"/>
      <c r="B124" s="183"/>
      <c r="C124" s="231"/>
      <c r="D124" s="250"/>
      <c r="E124" s="3"/>
      <c r="F124" s="204"/>
      <c r="G124" s="3"/>
      <c r="H124" s="204"/>
      <c r="I124" s="3"/>
      <c r="J124" s="198"/>
      <c r="K124" s="3"/>
      <c r="L124" s="198"/>
      <c r="M124" s="3"/>
      <c r="N124" s="7"/>
    </row>
    <row r="125" spans="1:14" x14ac:dyDescent="0.25">
      <c r="A125" s="3"/>
      <c r="B125" s="3"/>
      <c r="C125" s="3"/>
      <c r="D125" s="3"/>
      <c r="E125" s="3"/>
      <c r="F125" s="204"/>
      <c r="G125" s="3"/>
      <c r="H125" s="204"/>
      <c r="I125" s="3"/>
      <c r="J125" s="198"/>
      <c r="K125" s="3"/>
      <c r="L125" s="198"/>
      <c r="M125" s="3"/>
      <c r="N125" s="7"/>
    </row>
    <row r="126" spans="1:14" ht="50.15" customHeight="1" x14ac:dyDescent="0.25">
      <c r="A126" s="3"/>
      <c r="B126" s="492" t="s">
        <v>74</v>
      </c>
      <c r="C126" s="493"/>
      <c r="D126" s="494"/>
      <c r="E126" s="3"/>
      <c r="F126" s="204"/>
      <c r="G126" s="3"/>
      <c r="H126" s="204"/>
      <c r="I126" s="3"/>
      <c r="J126" s="198"/>
      <c r="K126" s="3"/>
      <c r="L126" s="198"/>
      <c r="M126" s="3"/>
      <c r="N126" s="7"/>
    </row>
    <row r="127" spans="1:14" x14ac:dyDescent="0.25">
      <c r="A127" s="3"/>
      <c r="B127" s="505" t="s">
        <v>75</v>
      </c>
      <c r="C127" s="506"/>
      <c r="D127" s="507"/>
      <c r="E127" s="3"/>
      <c r="F127" s="204"/>
      <c r="G127" s="3"/>
      <c r="H127" s="204"/>
      <c r="I127" s="3"/>
      <c r="J127" s="198"/>
      <c r="K127" s="3"/>
      <c r="L127" s="198"/>
      <c r="M127" s="3"/>
      <c r="N127" s="7"/>
    </row>
    <row r="128" spans="1:14" ht="13.5" customHeight="1" x14ac:dyDescent="0.25">
      <c r="A128" s="3"/>
      <c r="B128" s="483" t="s">
        <v>204</v>
      </c>
      <c r="C128" s="484"/>
      <c r="D128" s="485"/>
      <c r="E128" s="3"/>
      <c r="F128" s="204"/>
      <c r="G128" s="3"/>
      <c r="H128" s="204"/>
      <c r="I128" s="3"/>
      <c r="J128" s="198"/>
      <c r="K128" s="3"/>
      <c r="L128" s="198"/>
      <c r="M128" s="3"/>
      <c r="N128" s="7"/>
    </row>
    <row r="129" spans="1:14" x14ac:dyDescent="0.25">
      <c r="A129" s="3"/>
      <c r="B129" s="486"/>
      <c r="C129" s="487"/>
      <c r="D129" s="488"/>
      <c r="E129" s="3"/>
      <c r="F129" s="204"/>
      <c r="G129" s="3"/>
      <c r="H129" s="204"/>
      <c r="I129" s="3"/>
      <c r="J129" s="198"/>
      <c r="K129" s="3"/>
      <c r="L129" s="198"/>
      <c r="M129" s="3"/>
      <c r="N129" s="7"/>
    </row>
    <row r="130" spans="1:14" ht="27" customHeight="1" x14ac:dyDescent="0.25">
      <c r="A130" s="3"/>
      <c r="B130" s="88" t="s">
        <v>188</v>
      </c>
      <c r="C130" s="184" t="s">
        <v>39</v>
      </c>
      <c r="D130" s="184" t="s">
        <v>251</v>
      </c>
      <c r="E130" s="3"/>
      <c r="F130" s="468" t="s">
        <v>413</v>
      </c>
      <c r="G130" s="3"/>
      <c r="H130" s="468"/>
      <c r="I130" s="3"/>
      <c r="J130" s="198"/>
      <c r="K130" s="3"/>
      <c r="L130" s="198"/>
      <c r="M130" s="3"/>
      <c r="N130" s="7"/>
    </row>
    <row r="131" spans="1:14" ht="25" x14ac:dyDescent="0.25">
      <c r="A131" s="3"/>
      <c r="B131" s="76"/>
      <c r="C131" s="92" t="s">
        <v>40</v>
      </c>
      <c r="D131" s="92" t="s">
        <v>43</v>
      </c>
      <c r="E131" s="3"/>
      <c r="F131" s="468"/>
      <c r="G131" s="3"/>
      <c r="H131" s="468"/>
      <c r="I131" s="3"/>
      <c r="J131" s="198"/>
      <c r="K131" s="3"/>
      <c r="L131" s="198"/>
      <c r="M131" s="3"/>
      <c r="N131" s="7"/>
    </row>
    <row r="132" spans="1:14" ht="37.5" x14ac:dyDescent="0.25">
      <c r="A132" s="3"/>
      <c r="B132" s="76"/>
      <c r="C132" s="92" t="s">
        <v>41</v>
      </c>
      <c r="D132" s="92" t="s">
        <v>44</v>
      </c>
      <c r="E132" s="3"/>
      <c r="F132" s="468"/>
      <c r="G132" s="3"/>
      <c r="H132" s="204"/>
      <c r="I132" s="3"/>
      <c r="J132" s="198"/>
      <c r="K132" s="3"/>
      <c r="L132" s="198"/>
      <c r="M132" s="3"/>
      <c r="N132" s="7"/>
    </row>
    <row r="133" spans="1:14" ht="62.5" x14ac:dyDescent="0.25">
      <c r="A133" s="3"/>
      <c r="B133" s="76"/>
      <c r="C133" s="92" t="s">
        <v>42</v>
      </c>
      <c r="D133" s="92" t="s">
        <v>45</v>
      </c>
      <c r="E133" s="3"/>
      <c r="F133" s="204"/>
      <c r="G133" s="3"/>
      <c r="H133" s="204"/>
      <c r="I133" s="3"/>
      <c r="J133" s="198"/>
      <c r="K133" s="3"/>
      <c r="L133" s="198"/>
      <c r="M133" s="3"/>
      <c r="N133" s="7"/>
    </row>
    <row r="134" spans="1:14" ht="25" x14ac:dyDescent="0.25">
      <c r="A134" s="3"/>
      <c r="B134" s="76"/>
      <c r="C134" s="92"/>
      <c r="D134" s="93" t="s">
        <v>46</v>
      </c>
      <c r="E134" s="3"/>
      <c r="F134" s="204"/>
      <c r="G134" s="3"/>
      <c r="H134" s="204"/>
      <c r="I134" s="3"/>
      <c r="J134" s="198"/>
      <c r="K134" s="3"/>
      <c r="L134" s="198"/>
      <c r="M134" s="3"/>
      <c r="N134" s="7"/>
    </row>
    <row r="135" spans="1:14" x14ac:dyDescent="0.25">
      <c r="A135" s="3"/>
      <c r="B135" s="76"/>
      <c r="C135" s="244"/>
      <c r="D135" s="246"/>
      <c r="E135" s="3"/>
      <c r="F135" s="204"/>
      <c r="G135" s="3"/>
      <c r="H135" s="204"/>
      <c r="I135" s="3"/>
      <c r="J135" s="198"/>
      <c r="K135" s="3"/>
      <c r="L135" s="198"/>
      <c r="M135" s="3"/>
      <c r="N135" s="7"/>
    </row>
    <row r="136" spans="1:14" ht="27" customHeight="1" x14ac:dyDescent="0.25">
      <c r="A136" s="3"/>
      <c r="B136" s="88" t="s">
        <v>190</v>
      </c>
      <c r="C136" s="91" t="s">
        <v>303</v>
      </c>
      <c r="D136" s="91" t="s">
        <v>252</v>
      </c>
      <c r="E136" s="3"/>
      <c r="F136" s="468" t="s">
        <v>414</v>
      </c>
      <c r="G136" s="3"/>
      <c r="H136" s="468"/>
      <c r="I136" s="3"/>
      <c r="J136" s="198"/>
      <c r="K136" s="3"/>
      <c r="L136" s="198"/>
      <c r="M136" s="3"/>
      <c r="N136" s="7"/>
    </row>
    <row r="137" spans="1:14" ht="50" x14ac:dyDescent="0.25">
      <c r="A137" s="3"/>
      <c r="B137" s="76"/>
      <c r="C137" s="92" t="s">
        <v>27</v>
      </c>
      <c r="D137" s="59" t="s">
        <v>32</v>
      </c>
      <c r="E137" s="3"/>
      <c r="F137" s="468"/>
      <c r="G137" s="3"/>
      <c r="H137" s="468"/>
      <c r="I137" s="3"/>
      <c r="J137" s="198"/>
      <c r="K137" s="3"/>
      <c r="L137" s="198"/>
      <c r="M137" s="3"/>
      <c r="N137" s="7"/>
    </row>
    <row r="138" spans="1:14" ht="37.5" x14ac:dyDescent="0.25">
      <c r="A138" s="3"/>
      <c r="B138" s="76"/>
      <c r="C138" s="177" t="s">
        <v>28</v>
      </c>
      <c r="D138" s="59" t="s">
        <v>33</v>
      </c>
      <c r="E138" s="3"/>
      <c r="F138" s="204"/>
      <c r="G138" s="3"/>
      <c r="H138" s="204"/>
      <c r="I138" s="3"/>
      <c r="J138" s="198"/>
      <c r="K138" s="3"/>
      <c r="L138" s="198"/>
      <c r="M138" s="3"/>
      <c r="N138" s="7"/>
    </row>
    <row r="139" spans="1:14" ht="37.5" x14ac:dyDescent="0.25">
      <c r="A139" s="3"/>
      <c r="B139" s="76"/>
      <c r="C139" s="92" t="s">
        <v>29</v>
      </c>
      <c r="D139" s="59" t="s">
        <v>34</v>
      </c>
      <c r="E139" s="3"/>
      <c r="F139" s="204"/>
      <c r="G139" s="3"/>
      <c r="H139" s="204"/>
      <c r="I139" s="3"/>
      <c r="J139" s="198"/>
      <c r="K139" s="3"/>
      <c r="L139" s="198"/>
      <c r="M139" s="3"/>
      <c r="N139" s="7"/>
    </row>
    <row r="140" spans="1:14" ht="37.5" x14ac:dyDescent="0.25">
      <c r="B140" s="76"/>
      <c r="C140" s="92" t="s">
        <v>30</v>
      </c>
      <c r="D140" s="59" t="s">
        <v>35</v>
      </c>
      <c r="E140" s="3"/>
      <c r="F140" s="204"/>
      <c r="G140" s="3"/>
      <c r="H140" s="204"/>
      <c r="I140" s="3"/>
      <c r="J140" s="198"/>
      <c r="K140" s="3"/>
      <c r="L140" s="198"/>
      <c r="M140" s="3"/>
      <c r="N140" s="7"/>
    </row>
    <row r="141" spans="1:14" ht="31.5" customHeight="1" x14ac:dyDescent="0.25">
      <c r="A141" s="3"/>
      <c r="B141" s="76"/>
      <c r="C141" s="92" t="s">
        <v>359</v>
      </c>
      <c r="D141" s="112" t="s">
        <v>36</v>
      </c>
      <c r="E141" s="3"/>
      <c r="F141" s="204"/>
      <c r="G141" s="3"/>
      <c r="H141" s="204"/>
      <c r="I141" s="3"/>
      <c r="J141" s="198"/>
      <c r="K141" s="3"/>
      <c r="L141" s="198"/>
      <c r="M141" s="3"/>
      <c r="N141" s="7"/>
    </row>
    <row r="142" spans="1:14" ht="62.5" x14ac:dyDescent="0.25">
      <c r="A142" s="3"/>
      <c r="B142" s="76"/>
      <c r="C142" s="92" t="s">
        <v>358</v>
      </c>
      <c r="D142" s="59" t="s">
        <v>360</v>
      </c>
      <c r="E142" s="3"/>
      <c r="F142" s="204"/>
      <c r="G142" s="3"/>
      <c r="H142" s="204"/>
      <c r="I142" s="3"/>
      <c r="J142" s="198"/>
      <c r="K142" s="3"/>
      <c r="L142" s="198"/>
      <c r="M142" s="3"/>
      <c r="N142" s="7"/>
    </row>
    <row r="143" spans="1:14" ht="37.5" x14ac:dyDescent="0.25">
      <c r="A143" s="3"/>
      <c r="B143" s="76"/>
      <c r="C143" s="92" t="s">
        <v>31</v>
      </c>
      <c r="D143" s="59" t="s">
        <v>37</v>
      </c>
      <c r="E143" s="3"/>
      <c r="F143" s="204"/>
      <c r="G143" s="3"/>
      <c r="H143" s="204"/>
      <c r="I143" s="3"/>
      <c r="J143" s="198"/>
      <c r="K143" s="3"/>
      <c r="L143" s="198"/>
      <c r="M143" s="3"/>
      <c r="N143" s="7"/>
    </row>
    <row r="144" spans="1:14" ht="37.5" x14ac:dyDescent="0.25">
      <c r="A144" s="3"/>
      <c r="B144" s="76"/>
      <c r="C144" s="92" t="s">
        <v>176</v>
      </c>
      <c r="D144" s="59" t="s">
        <v>38</v>
      </c>
      <c r="E144" s="3"/>
      <c r="F144" s="204"/>
      <c r="G144" s="3"/>
      <c r="H144" s="204"/>
      <c r="I144" s="3"/>
      <c r="J144" s="198"/>
      <c r="K144" s="3"/>
      <c r="L144" s="198"/>
      <c r="M144" s="3"/>
      <c r="N144" s="7"/>
    </row>
    <row r="145" spans="1:14" x14ac:dyDescent="0.25">
      <c r="A145" s="3"/>
      <c r="B145" s="76"/>
      <c r="C145" s="92"/>
      <c r="D145" s="59" t="s">
        <v>361</v>
      </c>
      <c r="E145" s="3"/>
      <c r="F145" s="204"/>
      <c r="G145" s="3"/>
      <c r="H145" s="204"/>
      <c r="I145" s="3"/>
      <c r="J145" s="198"/>
      <c r="K145" s="3"/>
      <c r="L145" s="198"/>
      <c r="M145" s="3"/>
      <c r="N145" s="7"/>
    </row>
    <row r="146" spans="1:14" x14ac:dyDescent="0.25">
      <c r="A146" s="3"/>
      <c r="B146" s="76"/>
      <c r="C146" s="244"/>
      <c r="D146" s="59"/>
      <c r="E146" s="3"/>
      <c r="F146" s="204"/>
      <c r="G146" s="3"/>
      <c r="H146" s="204"/>
      <c r="I146" s="3"/>
      <c r="J146" s="198"/>
      <c r="K146" s="3"/>
      <c r="L146" s="198"/>
      <c r="M146" s="3"/>
      <c r="N146" s="7"/>
    </row>
    <row r="147" spans="1:14" x14ac:dyDescent="0.25">
      <c r="A147" s="3"/>
      <c r="B147" s="489" t="s">
        <v>212</v>
      </c>
      <c r="C147" s="462"/>
      <c r="D147" s="490"/>
      <c r="E147" s="3"/>
      <c r="F147" s="204"/>
      <c r="G147" s="3"/>
      <c r="H147" s="204"/>
      <c r="I147" s="3"/>
      <c r="J147" s="198"/>
      <c r="K147" s="3"/>
      <c r="L147" s="198"/>
      <c r="M147" s="3"/>
      <c r="N147" s="7"/>
    </row>
    <row r="148" spans="1:14" x14ac:dyDescent="0.25">
      <c r="A148" s="3"/>
      <c r="B148" s="491"/>
      <c r="C148" s="462"/>
      <c r="D148" s="490"/>
      <c r="E148" s="3"/>
      <c r="F148" s="204"/>
      <c r="G148" s="3"/>
      <c r="H148" s="204"/>
      <c r="I148" s="3"/>
      <c r="J148" s="198"/>
      <c r="K148" s="3"/>
      <c r="L148" s="198"/>
      <c r="M148" s="3"/>
      <c r="N148" s="7"/>
    </row>
    <row r="149" spans="1:14" ht="30.75" customHeight="1" x14ac:dyDescent="0.25">
      <c r="A149" s="3"/>
      <c r="B149" s="88" t="s">
        <v>191</v>
      </c>
      <c r="C149" s="91" t="s">
        <v>304</v>
      </c>
      <c r="D149" s="91" t="s">
        <v>253</v>
      </c>
      <c r="E149" s="3"/>
      <c r="F149" s="200" t="s">
        <v>415</v>
      </c>
      <c r="G149" s="3"/>
      <c r="H149" s="200"/>
      <c r="I149" s="3"/>
      <c r="J149" s="198"/>
      <c r="K149" s="3"/>
      <c r="L149" s="198"/>
      <c r="M149" s="3"/>
      <c r="N149" s="7"/>
    </row>
    <row r="150" spans="1:14" ht="37.5" x14ac:dyDescent="0.25">
      <c r="A150" s="3"/>
      <c r="B150" s="79"/>
      <c r="C150" s="92" t="s">
        <v>116</v>
      </c>
      <c r="D150" s="112" t="s">
        <v>180</v>
      </c>
      <c r="E150" s="3"/>
      <c r="F150" s="200"/>
      <c r="G150" s="3"/>
      <c r="H150" s="200"/>
      <c r="I150" s="3"/>
      <c r="J150" s="198"/>
      <c r="K150" s="3"/>
      <c r="L150" s="198"/>
      <c r="M150" s="3"/>
      <c r="N150" s="7"/>
    </row>
    <row r="151" spans="1:14" ht="25" x14ac:dyDescent="0.25">
      <c r="A151" s="3"/>
      <c r="B151" s="79"/>
      <c r="C151" s="92" t="s">
        <v>117</v>
      </c>
      <c r="D151" s="112" t="s">
        <v>181</v>
      </c>
      <c r="E151" s="3"/>
      <c r="F151" s="204"/>
      <c r="G151" s="3"/>
      <c r="H151" s="204"/>
      <c r="I151" s="3"/>
      <c r="J151" s="198"/>
      <c r="K151" s="3"/>
      <c r="L151" s="198"/>
      <c r="M151" s="3"/>
      <c r="N151" s="7"/>
    </row>
    <row r="152" spans="1:14" ht="25" x14ac:dyDescent="0.25">
      <c r="A152" s="3"/>
      <c r="B152" s="79"/>
      <c r="C152" s="92" t="s">
        <v>363</v>
      </c>
      <c r="D152" s="180" t="s">
        <v>366</v>
      </c>
      <c r="E152" s="3"/>
      <c r="F152" s="204"/>
      <c r="G152" s="3"/>
      <c r="H152" s="204"/>
      <c r="I152" s="3"/>
      <c r="J152" s="198"/>
      <c r="K152" s="3"/>
      <c r="L152" s="198"/>
      <c r="M152" s="3"/>
      <c r="N152" s="7"/>
    </row>
    <row r="153" spans="1:14" ht="50" x14ac:dyDescent="0.25">
      <c r="A153" s="3"/>
      <c r="B153" s="79"/>
      <c r="C153" s="92" t="s">
        <v>362</v>
      </c>
      <c r="D153" s="180" t="s">
        <v>367</v>
      </c>
      <c r="E153" s="3"/>
      <c r="F153" s="204"/>
      <c r="G153" s="3"/>
      <c r="H153" s="204"/>
      <c r="I153" s="3"/>
      <c r="J153" s="198"/>
      <c r="K153" s="3"/>
      <c r="L153" s="198"/>
      <c r="M153" s="3"/>
      <c r="N153" s="7"/>
    </row>
    <row r="154" spans="1:14" ht="37.5" x14ac:dyDescent="0.25">
      <c r="A154" s="3"/>
      <c r="B154" s="79"/>
      <c r="C154" s="177" t="s">
        <v>211</v>
      </c>
      <c r="D154" s="180" t="s">
        <v>365</v>
      </c>
      <c r="E154" s="3"/>
      <c r="F154" s="204"/>
      <c r="G154" s="3"/>
      <c r="H154" s="204"/>
      <c r="I154" s="3"/>
      <c r="J154" s="198"/>
      <c r="K154" s="3"/>
      <c r="L154" s="198"/>
      <c r="M154" s="3"/>
      <c r="N154" s="7"/>
    </row>
    <row r="155" spans="1:14" ht="50" x14ac:dyDescent="0.25">
      <c r="A155" s="3"/>
      <c r="B155" s="79"/>
      <c r="C155" s="92" t="s">
        <v>337</v>
      </c>
      <c r="D155" s="78" t="s">
        <v>364</v>
      </c>
      <c r="E155" s="3"/>
      <c r="F155" s="204"/>
      <c r="G155" s="3"/>
      <c r="H155" s="204"/>
      <c r="I155" s="3"/>
      <c r="J155" s="198"/>
      <c r="K155" s="3"/>
      <c r="L155" s="198"/>
      <c r="M155" s="3"/>
      <c r="N155" s="7"/>
    </row>
    <row r="156" spans="1:14" ht="25" x14ac:dyDescent="0.25">
      <c r="A156" s="3"/>
      <c r="B156" s="79"/>
      <c r="C156" s="92"/>
      <c r="D156" s="180" t="s">
        <v>368</v>
      </c>
      <c r="E156" s="3"/>
      <c r="F156" s="204"/>
      <c r="G156" s="3"/>
      <c r="H156" s="204"/>
      <c r="I156" s="3"/>
      <c r="J156" s="198"/>
      <c r="K156" s="3"/>
      <c r="L156" s="198"/>
      <c r="M156" s="3"/>
      <c r="N156" s="7"/>
    </row>
    <row r="157" spans="1:14" x14ac:dyDescent="0.25">
      <c r="A157" s="3"/>
      <c r="B157" s="79"/>
      <c r="C157" s="106"/>
      <c r="D157" s="180" t="s">
        <v>369</v>
      </c>
      <c r="E157" s="3"/>
      <c r="F157" s="204"/>
      <c r="G157" s="3"/>
      <c r="H157" s="204"/>
      <c r="I157" s="3"/>
      <c r="J157" s="198"/>
      <c r="K157" s="3"/>
      <c r="L157" s="198"/>
      <c r="M157" s="3"/>
      <c r="N157" s="7"/>
    </row>
    <row r="158" spans="1:14" x14ac:dyDescent="0.25">
      <c r="A158" s="3"/>
      <c r="B158" s="79"/>
      <c r="C158" s="106"/>
      <c r="D158" s="59" t="s">
        <v>269</v>
      </c>
      <c r="E158" s="3"/>
      <c r="F158" s="204"/>
      <c r="G158" s="3"/>
      <c r="H158" s="204"/>
      <c r="I158" s="3"/>
      <c r="J158" s="198"/>
      <c r="K158" s="3"/>
      <c r="L158" s="198"/>
      <c r="M158" s="3"/>
      <c r="N158" s="7"/>
    </row>
    <row r="159" spans="1:14" x14ac:dyDescent="0.25">
      <c r="A159" s="3"/>
      <c r="B159" s="79"/>
      <c r="C159" s="245"/>
      <c r="D159" s="59" t="s">
        <v>270</v>
      </c>
      <c r="E159" s="3"/>
      <c r="F159" s="204"/>
      <c r="G159" s="3"/>
      <c r="H159" s="204"/>
      <c r="I159" s="3"/>
      <c r="J159" s="198"/>
      <c r="K159" s="3"/>
      <c r="L159" s="198"/>
      <c r="M159" s="3"/>
      <c r="N159" s="7"/>
    </row>
    <row r="160" spans="1:14" x14ac:dyDescent="0.25">
      <c r="A160" s="3"/>
      <c r="B160" s="179"/>
      <c r="C160" s="231"/>
      <c r="D160" s="231"/>
      <c r="E160" s="3"/>
      <c r="F160" s="204"/>
      <c r="G160" s="3"/>
      <c r="H160" s="204"/>
      <c r="I160" s="3"/>
      <c r="J160" s="198"/>
      <c r="K160" s="3"/>
      <c r="L160" s="198"/>
      <c r="M160" s="3"/>
      <c r="N160" s="7"/>
    </row>
    <row r="161" spans="1:14" ht="27" customHeight="1" x14ac:dyDescent="0.25">
      <c r="A161" s="3"/>
      <c r="B161" s="88" t="s">
        <v>115</v>
      </c>
      <c r="C161" s="91" t="s">
        <v>47</v>
      </c>
      <c r="D161" s="91" t="s">
        <v>254</v>
      </c>
      <c r="E161" s="3"/>
      <c r="F161" s="468" t="s">
        <v>416</v>
      </c>
      <c r="G161" s="3"/>
      <c r="H161" s="468"/>
      <c r="I161" s="3"/>
      <c r="J161" s="198"/>
      <c r="K161" s="3"/>
      <c r="L161" s="198"/>
      <c r="M161" s="3"/>
      <c r="N161" s="7"/>
    </row>
    <row r="162" spans="1:14" ht="25" customHeight="1" x14ac:dyDescent="0.25">
      <c r="A162" s="3"/>
      <c r="B162" s="79"/>
      <c r="C162" s="92" t="s">
        <v>48</v>
      </c>
      <c r="D162" s="78" t="s">
        <v>51</v>
      </c>
      <c r="E162" s="3"/>
      <c r="F162" s="468"/>
      <c r="G162" s="3"/>
      <c r="H162" s="468"/>
      <c r="I162" s="3"/>
      <c r="J162" s="198"/>
      <c r="K162" s="3"/>
      <c r="L162" s="198"/>
      <c r="M162" s="3"/>
      <c r="N162" s="7"/>
    </row>
    <row r="163" spans="1:14" ht="25" x14ac:dyDescent="0.25">
      <c r="A163" s="3"/>
      <c r="B163" s="79"/>
      <c r="C163" s="92" t="s">
        <v>49</v>
      </c>
      <c r="D163" s="59" t="s">
        <v>52</v>
      </c>
      <c r="E163" s="3"/>
      <c r="F163" s="468"/>
      <c r="G163" s="3"/>
      <c r="H163" s="204"/>
      <c r="I163" s="3"/>
      <c r="J163" s="198"/>
      <c r="K163" s="3"/>
      <c r="L163" s="198"/>
      <c r="M163" s="3"/>
      <c r="N163" s="7"/>
    </row>
    <row r="164" spans="1:14" ht="62.5" x14ac:dyDescent="0.25">
      <c r="A164" s="3"/>
      <c r="B164" s="79"/>
      <c r="C164" s="92" t="s">
        <v>50</v>
      </c>
      <c r="D164" s="59" t="s">
        <v>370</v>
      </c>
      <c r="E164" s="3"/>
      <c r="F164" s="204"/>
      <c r="G164" s="3"/>
      <c r="H164" s="204"/>
      <c r="I164" s="3"/>
      <c r="J164" s="198"/>
      <c r="K164" s="3"/>
      <c r="L164" s="198"/>
      <c r="M164" s="3"/>
      <c r="N164" s="7"/>
    </row>
    <row r="165" spans="1:14" ht="37.5" x14ac:dyDescent="0.25">
      <c r="A165" s="3"/>
      <c r="B165" s="79"/>
      <c r="C165" s="93" t="s">
        <v>411</v>
      </c>
      <c r="D165" s="59" t="s">
        <v>53</v>
      </c>
      <c r="E165" s="3"/>
      <c r="F165" s="204"/>
      <c r="G165" s="3"/>
      <c r="H165" s="204"/>
      <c r="I165" s="3"/>
      <c r="J165" s="198"/>
      <c r="K165" s="3"/>
      <c r="L165" s="198"/>
      <c r="M165" s="3"/>
      <c r="N165" s="7"/>
    </row>
    <row r="166" spans="1:14" ht="37.5" x14ac:dyDescent="0.25">
      <c r="A166" s="3"/>
      <c r="B166" s="79"/>
      <c r="C166" s="93" t="s">
        <v>412</v>
      </c>
      <c r="D166" s="78" t="s">
        <v>371</v>
      </c>
      <c r="E166" s="3"/>
      <c r="F166" s="204"/>
      <c r="G166" s="3"/>
      <c r="H166" s="204"/>
      <c r="I166" s="3"/>
      <c r="J166" s="198"/>
      <c r="K166" s="3"/>
      <c r="L166" s="198"/>
      <c r="M166" s="3"/>
      <c r="N166" s="7"/>
    </row>
    <row r="167" spans="1:14" x14ac:dyDescent="0.25">
      <c r="A167" s="3"/>
      <c r="B167" s="179"/>
      <c r="C167" s="246"/>
      <c r="D167" s="231"/>
      <c r="E167" s="3"/>
      <c r="F167" s="204"/>
      <c r="G167" s="3"/>
      <c r="H167" s="204"/>
      <c r="I167" s="3"/>
      <c r="J167" s="198"/>
      <c r="K167" s="3"/>
      <c r="L167" s="198"/>
      <c r="M167" s="3"/>
      <c r="N167" s="7"/>
    </row>
    <row r="168" spans="1:14" x14ac:dyDescent="0.25">
      <c r="A168" s="3"/>
      <c r="B168" s="477" t="s">
        <v>205</v>
      </c>
      <c r="C168" s="478"/>
      <c r="D168" s="479"/>
      <c r="E168" s="3"/>
      <c r="F168" s="204"/>
      <c r="G168" s="3"/>
      <c r="H168" s="204"/>
      <c r="I168" s="3"/>
      <c r="J168" s="198"/>
      <c r="K168" s="3"/>
      <c r="L168" s="198"/>
      <c r="M168" s="3"/>
      <c r="N168" s="7"/>
    </row>
    <row r="169" spans="1:14" x14ac:dyDescent="0.25">
      <c r="A169" s="3"/>
      <c r="B169" s="480"/>
      <c r="C169" s="481"/>
      <c r="D169" s="482"/>
      <c r="E169" s="3"/>
      <c r="F169" s="204"/>
      <c r="G169" s="3"/>
      <c r="H169" s="204"/>
      <c r="I169" s="3"/>
      <c r="J169" s="198"/>
      <c r="K169" s="3"/>
      <c r="L169" s="198"/>
      <c r="M169" s="3"/>
      <c r="N169" s="7"/>
    </row>
    <row r="170" spans="1:14" ht="29.25" customHeight="1" x14ac:dyDescent="0.25">
      <c r="A170" s="3"/>
      <c r="B170" s="88" t="s">
        <v>206</v>
      </c>
      <c r="C170" s="87" t="s">
        <v>305</v>
      </c>
      <c r="D170" s="91" t="s">
        <v>255</v>
      </c>
      <c r="E170" s="3"/>
      <c r="F170" s="468" t="s">
        <v>417</v>
      </c>
      <c r="G170" s="3"/>
      <c r="H170" s="468"/>
      <c r="I170" s="3"/>
      <c r="J170" s="198"/>
      <c r="K170" s="3"/>
      <c r="L170" s="198"/>
      <c r="M170" s="3"/>
      <c r="N170" s="7"/>
    </row>
    <row r="171" spans="1:14" ht="25" x14ac:dyDescent="0.25">
      <c r="A171" s="3"/>
      <c r="B171" s="79"/>
      <c r="C171" s="92" t="s">
        <v>89</v>
      </c>
      <c r="D171" s="59" t="s">
        <v>93</v>
      </c>
      <c r="E171" s="3"/>
      <c r="F171" s="468"/>
      <c r="G171" s="3"/>
      <c r="H171" s="468"/>
      <c r="I171" s="3"/>
      <c r="J171" s="198"/>
      <c r="K171" s="3"/>
      <c r="L171" s="198"/>
      <c r="M171" s="3"/>
      <c r="N171" s="7"/>
    </row>
    <row r="172" spans="1:14" ht="37.5" x14ac:dyDescent="0.25">
      <c r="A172" s="3"/>
      <c r="B172" s="79"/>
      <c r="C172" s="177" t="s">
        <v>90</v>
      </c>
      <c r="D172" s="59" t="s">
        <v>94</v>
      </c>
      <c r="E172" s="3"/>
      <c r="F172" s="468"/>
      <c r="G172" s="3"/>
      <c r="H172" s="468"/>
      <c r="I172" s="3"/>
      <c r="J172" s="198"/>
      <c r="K172" s="3"/>
      <c r="L172" s="198"/>
      <c r="M172" s="3"/>
      <c r="N172" s="7"/>
    </row>
    <row r="173" spans="1:14" ht="62.5" x14ac:dyDescent="0.25">
      <c r="A173" s="3"/>
      <c r="B173" s="79"/>
      <c r="C173" s="92" t="s">
        <v>91</v>
      </c>
      <c r="D173" s="78" t="s">
        <v>95</v>
      </c>
      <c r="E173" s="3"/>
      <c r="F173" s="200"/>
      <c r="G173" s="3"/>
      <c r="H173" s="468"/>
      <c r="I173" s="3"/>
      <c r="J173" s="198"/>
      <c r="K173" s="3"/>
      <c r="L173" s="198"/>
      <c r="M173" s="3"/>
      <c r="N173" s="7"/>
    </row>
    <row r="174" spans="1:14" ht="25" x14ac:dyDescent="0.25">
      <c r="A174" s="3"/>
      <c r="B174" s="79"/>
      <c r="C174" s="92" t="s">
        <v>372</v>
      </c>
      <c r="D174" s="59" t="s">
        <v>96</v>
      </c>
      <c r="E174" s="3"/>
      <c r="F174" s="204"/>
      <c r="G174" s="3"/>
      <c r="H174" s="204"/>
      <c r="I174" s="3"/>
      <c r="J174" s="198"/>
      <c r="K174" s="3"/>
      <c r="L174" s="198"/>
      <c r="M174" s="3"/>
      <c r="N174" s="7"/>
    </row>
    <row r="175" spans="1:14" ht="37.5" x14ac:dyDescent="0.25">
      <c r="A175" s="3"/>
      <c r="B175" s="79"/>
      <c r="C175" s="92" t="s">
        <v>374</v>
      </c>
      <c r="D175" s="59" t="s">
        <v>97</v>
      </c>
      <c r="E175" s="3"/>
      <c r="F175" s="204"/>
      <c r="G175" s="3"/>
      <c r="H175" s="204"/>
      <c r="I175" s="3"/>
      <c r="J175" s="198"/>
      <c r="K175" s="3"/>
      <c r="L175" s="198"/>
      <c r="M175" s="3"/>
      <c r="N175" s="7"/>
    </row>
    <row r="176" spans="1:14" ht="25" x14ac:dyDescent="0.25">
      <c r="A176" s="3"/>
      <c r="B176" s="79"/>
      <c r="C176" s="92" t="s">
        <v>373</v>
      </c>
      <c r="D176" s="59" t="s">
        <v>98</v>
      </c>
      <c r="E176" s="3"/>
      <c r="F176" s="204"/>
      <c r="G176" s="3"/>
      <c r="H176" s="204"/>
      <c r="I176" s="3"/>
      <c r="J176" s="198"/>
      <c r="K176" s="3"/>
      <c r="L176" s="198"/>
      <c r="M176" s="3"/>
      <c r="N176" s="7"/>
    </row>
    <row r="177" spans="1:14" x14ac:dyDescent="0.25">
      <c r="A177" s="3"/>
      <c r="B177" s="79"/>
      <c r="C177" s="92" t="s">
        <v>92</v>
      </c>
      <c r="D177" s="185" t="s">
        <v>179</v>
      </c>
      <c r="E177" s="3"/>
      <c r="F177" s="204"/>
      <c r="G177" s="3"/>
      <c r="H177" s="204"/>
      <c r="I177" s="3"/>
      <c r="J177" s="198"/>
      <c r="K177" s="3"/>
      <c r="L177" s="198"/>
      <c r="M177" s="3"/>
      <c r="N177" s="7"/>
    </row>
    <row r="178" spans="1:14" ht="13.5" customHeight="1" x14ac:dyDescent="0.25">
      <c r="A178" s="3"/>
      <c r="B178" s="179"/>
      <c r="C178" s="231"/>
      <c r="D178" s="231"/>
      <c r="E178" s="3"/>
      <c r="F178" s="204"/>
      <c r="G178" s="3"/>
      <c r="H178" s="204"/>
      <c r="I178" s="3"/>
      <c r="J178" s="198"/>
      <c r="K178" s="3"/>
      <c r="L178" s="198"/>
      <c r="M178" s="3"/>
      <c r="N178" s="7"/>
    </row>
    <row r="179" spans="1:14" ht="27" customHeight="1" x14ac:dyDescent="0.25">
      <c r="A179" s="3"/>
      <c r="B179" s="88" t="s">
        <v>207</v>
      </c>
      <c r="C179" s="91" t="s">
        <v>99</v>
      </c>
      <c r="D179" s="91" t="s">
        <v>256</v>
      </c>
      <c r="E179" s="3"/>
      <c r="F179" s="468" t="s">
        <v>418</v>
      </c>
      <c r="G179" s="3"/>
      <c r="H179" s="468"/>
      <c r="I179" s="3"/>
      <c r="J179" s="198"/>
      <c r="K179" s="3"/>
      <c r="L179" s="198"/>
      <c r="M179" s="3"/>
      <c r="N179" s="7"/>
    </row>
    <row r="180" spans="1:14" ht="25" x14ac:dyDescent="0.25">
      <c r="A180" s="3"/>
      <c r="B180" s="79"/>
      <c r="C180" s="92" t="s">
        <v>100</v>
      </c>
      <c r="D180" s="59" t="s">
        <v>105</v>
      </c>
      <c r="E180" s="3"/>
      <c r="F180" s="468"/>
      <c r="G180" s="3"/>
      <c r="H180" s="468"/>
      <c r="I180" s="3"/>
      <c r="J180" s="198"/>
      <c r="K180" s="3"/>
      <c r="L180" s="198"/>
      <c r="M180" s="3"/>
      <c r="N180" s="7"/>
    </row>
    <row r="181" spans="1:14" x14ac:dyDescent="0.25">
      <c r="A181" s="3"/>
      <c r="B181" s="79"/>
      <c r="C181" s="92" t="s">
        <v>101</v>
      </c>
      <c r="D181" s="59" t="s">
        <v>106</v>
      </c>
      <c r="E181" s="3"/>
      <c r="F181" s="468"/>
      <c r="G181" s="3"/>
      <c r="H181" s="468"/>
      <c r="I181" s="3"/>
      <c r="J181" s="198"/>
      <c r="K181" s="3"/>
      <c r="L181" s="198"/>
      <c r="M181" s="3"/>
      <c r="N181" s="7"/>
    </row>
    <row r="182" spans="1:14" ht="25" x14ac:dyDescent="0.25">
      <c r="A182" s="3"/>
      <c r="B182" s="79"/>
      <c r="C182" s="92" t="s">
        <v>102</v>
      </c>
      <c r="D182" s="59" t="s">
        <v>107</v>
      </c>
      <c r="E182" s="3"/>
      <c r="F182" s="468"/>
      <c r="G182" s="3"/>
      <c r="H182" s="468"/>
      <c r="I182" s="3"/>
      <c r="J182" s="198"/>
      <c r="K182" s="3"/>
      <c r="L182" s="198"/>
      <c r="M182" s="3"/>
      <c r="N182" s="7"/>
    </row>
    <row r="183" spans="1:14" ht="50" x14ac:dyDescent="0.25">
      <c r="A183" s="3"/>
      <c r="B183" s="79"/>
      <c r="C183" s="177" t="s">
        <v>103</v>
      </c>
      <c r="D183" s="180" t="s">
        <v>375</v>
      </c>
      <c r="E183" s="3"/>
      <c r="F183" s="204"/>
      <c r="G183" s="3"/>
      <c r="H183" s="204"/>
      <c r="I183" s="3"/>
      <c r="J183" s="198"/>
      <c r="K183" s="3"/>
      <c r="L183" s="198"/>
      <c r="M183" s="3"/>
      <c r="N183" s="7"/>
    </row>
    <row r="184" spans="1:14" ht="37.5" x14ac:dyDescent="0.25">
      <c r="A184" s="3"/>
      <c r="B184" s="79"/>
      <c r="C184" s="92" t="s">
        <v>104</v>
      </c>
      <c r="D184" s="180" t="s">
        <v>376</v>
      </c>
      <c r="E184" s="3"/>
      <c r="F184" s="204"/>
      <c r="G184" s="3"/>
      <c r="H184" s="204"/>
      <c r="I184" s="3"/>
      <c r="J184" s="198"/>
      <c r="K184" s="3"/>
      <c r="L184" s="198"/>
      <c r="M184" s="3"/>
      <c r="N184" s="7"/>
    </row>
    <row r="185" spans="1:14" x14ac:dyDescent="0.25">
      <c r="A185" s="3"/>
      <c r="B185" s="179"/>
      <c r="C185" s="231"/>
      <c r="D185" s="231"/>
      <c r="E185" s="3"/>
      <c r="F185" s="204"/>
      <c r="G185" s="3"/>
      <c r="H185" s="204"/>
      <c r="I185" s="3"/>
      <c r="J185" s="198"/>
      <c r="K185" s="3"/>
      <c r="L185" s="198"/>
      <c r="M185" s="3"/>
      <c r="N185" s="7"/>
    </row>
    <row r="186" spans="1:14" ht="27.75" customHeight="1" x14ac:dyDescent="0.25">
      <c r="A186" s="3"/>
      <c r="B186" s="88" t="s">
        <v>208</v>
      </c>
      <c r="C186" s="91" t="s">
        <v>108</v>
      </c>
      <c r="D186" s="91" t="s">
        <v>339</v>
      </c>
      <c r="E186" s="3"/>
      <c r="F186" s="468" t="s">
        <v>419</v>
      </c>
      <c r="G186" s="3"/>
      <c r="H186" s="468" t="s">
        <v>332</v>
      </c>
      <c r="I186" s="3"/>
      <c r="J186" s="198"/>
      <c r="K186" s="3"/>
      <c r="L186" s="198"/>
      <c r="M186" s="3"/>
      <c r="N186" s="7"/>
    </row>
    <row r="187" spans="1:14" ht="25" x14ac:dyDescent="0.25">
      <c r="A187" s="3"/>
      <c r="B187" s="79"/>
      <c r="C187" s="92" t="s">
        <v>109</v>
      </c>
      <c r="D187" s="78" t="s">
        <v>271</v>
      </c>
      <c r="E187" s="3"/>
      <c r="F187" s="468"/>
      <c r="G187" s="3"/>
      <c r="H187" s="468"/>
      <c r="I187" s="3"/>
      <c r="J187" s="198"/>
      <c r="K187" s="3"/>
      <c r="L187" s="198"/>
      <c r="M187" s="3"/>
      <c r="N187" s="7"/>
    </row>
    <row r="188" spans="1:14" ht="37.5" x14ac:dyDescent="0.25">
      <c r="A188" s="3"/>
      <c r="B188" s="79"/>
      <c r="C188" s="92" t="s">
        <v>377</v>
      </c>
      <c r="D188" s="112" t="s">
        <v>272</v>
      </c>
      <c r="E188" s="3"/>
      <c r="F188" s="468"/>
      <c r="G188" s="3"/>
      <c r="H188" s="468"/>
      <c r="I188" s="3"/>
      <c r="J188" s="198"/>
      <c r="K188" s="3"/>
      <c r="L188" s="198"/>
      <c r="M188" s="3"/>
      <c r="N188" s="7"/>
    </row>
    <row r="189" spans="1:14" x14ac:dyDescent="0.25">
      <c r="A189" s="3"/>
      <c r="B189" s="79"/>
      <c r="C189" s="92" t="s">
        <v>110</v>
      </c>
      <c r="D189" s="102"/>
      <c r="E189" s="3"/>
      <c r="F189" s="204"/>
      <c r="G189" s="3"/>
      <c r="H189" s="468"/>
      <c r="I189" s="3"/>
      <c r="J189" s="198"/>
      <c r="K189" s="3"/>
      <c r="L189" s="198"/>
      <c r="M189" s="3"/>
      <c r="N189" s="7"/>
    </row>
    <row r="190" spans="1:14" ht="37.5" x14ac:dyDescent="0.25">
      <c r="A190" s="3"/>
      <c r="B190" s="79"/>
      <c r="C190" s="92" t="s">
        <v>111</v>
      </c>
      <c r="D190" s="102"/>
      <c r="E190" s="3"/>
      <c r="F190" s="204"/>
      <c r="G190" s="3"/>
      <c r="H190" s="468"/>
      <c r="I190" s="3"/>
      <c r="J190" s="198"/>
      <c r="K190" s="3"/>
      <c r="L190" s="198"/>
      <c r="M190" s="3"/>
      <c r="N190" s="7"/>
    </row>
    <row r="191" spans="1:14" x14ac:dyDescent="0.25">
      <c r="A191" s="3"/>
      <c r="B191" s="79"/>
      <c r="C191" s="92" t="s">
        <v>112</v>
      </c>
      <c r="D191" s="102"/>
      <c r="E191" s="3"/>
      <c r="F191" s="204"/>
      <c r="G191" s="3"/>
      <c r="H191" s="204"/>
      <c r="I191" s="3"/>
      <c r="J191" s="198"/>
      <c r="K191" s="3"/>
      <c r="L191" s="198"/>
      <c r="M191" s="3"/>
      <c r="N191" s="7"/>
    </row>
    <row r="192" spans="1:14" ht="25" x14ac:dyDescent="0.25">
      <c r="A192" s="3"/>
      <c r="B192" s="79"/>
      <c r="C192" s="92" t="s">
        <v>113</v>
      </c>
      <c r="D192" s="102"/>
      <c r="E192" s="3"/>
      <c r="F192" s="204"/>
      <c r="G192" s="3"/>
      <c r="H192" s="204"/>
      <c r="I192" s="3"/>
      <c r="J192" s="198"/>
      <c r="K192" s="3"/>
      <c r="L192" s="198"/>
      <c r="M192" s="3"/>
      <c r="N192" s="7"/>
    </row>
    <row r="193" spans="1:14" x14ac:dyDescent="0.25">
      <c r="A193" s="3"/>
      <c r="B193" s="79"/>
      <c r="C193" s="189"/>
      <c r="D193" s="102"/>
      <c r="E193" s="3"/>
      <c r="F193" s="204"/>
      <c r="G193" s="3"/>
      <c r="H193" s="204"/>
      <c r="I193" s="3"/>
      <c r="J193" s="198"/>
      <c r="K193" s="3"/>
      <c r="L193" s="198"/>
      <c r="M193" s="3"/>
      <c r="N193" s="7"/>
    </row>
    <row r="194" spans="1:14" ht="26.5" customHeight="1" x14ac:dyDescent="0.25">
      <c r="A194" s="3"/>
      <c r="B194" s="88" t="s">
        <v>209</v>
      </c>
      <c r="C194" s="91" t="s">
        <v>189</v>
      </c>
      <c r="D194" s="91" t="s">
        <v>257</v>
      </c>
      <c r="E194" s="3"/>
      <c r="F194" s="468" t="s">
        <v>420</v>
      </c>
      <c r="G194" s="3"/>
      <c r="H194" s="468"/>
      <c r="I194" s="3"/>
      <c r="J194" s="198"/>
      <c r="K194" s="3"/>
      <c r="L194" s="198"/>
      <c r="M194" s="3"/>
      <c r="N194" s="7"/>
    </row>
    <row r="195" spans="1:14" ht="50" x14ac:dyDescent="0.25">
      <c r="A195" s="3"/>
      <c r="B195" s="79"/>
      <c r="C195" s="92" t="s">
        <v>114</v>
      </c>
      <c r="D195" s="112" t="s">
        <v>308</v>
      </c>
      <c r="E195" s="3"/>
      <c r="F195" s="468"/>
      <c r="G195" s="3"/>
      <c r="H195" s="468"/>
      <c r="I195" s="3"/>
      <c r="J195" s="198"/>
      <c r="K195" s="3"/>
      <c r="L195" s="198"/>
      <c r="M195" s="3"/>
      <c r="N195" s="7"/>
    </row>
    <row r="196" spans="1:14" x14ac:dyDescent="0.25">
      <c r="A196" s="3"/>
      <c r="B196" s="79"/>
      <c r="C196" s="92" t="s">
        <v>378</v>
      </c>
      <c r="D196" s="112"/>
      <c r="E196" s="3"/>
      <c r="F196" s="204"/>
      <c r="G196" s="3"/>
      <c r="H196" s="204"/>
      <c r="I196" s="3"/>
      <c r="J196" s="198"/>
      <c r="K196" s="3"/>
      <c r="L196" s="198"/>
      <c r="M196" s="3"/>
      <c r="N196" s="7"/>
    </row>
    <row r="197" spans="1:14" ht="25" x14ac:dyDescent="0.25">
      <c r="A197" s="3"/>
      <c r="B197" s="79"/>
      <c r="C197" s="92" t="s">
        <v>379</v>
      </c>
      <c r="D197" s="188"/>
      <c r="E197" s="3"/>
      <c r="F197" s="204"/>
      <c r="G197" s="3"/>
      <c r="H197" s="204"/>
      <c r="I197" s="3"/>
      <c r="J197" s="198"/>
      <c r="K197" s="3"/>
      <c r="L197" s="198"/>
      <c r="M197" s="3"/>
      <c r="N197" s="7"/>
    </row>
    <row r="198" spans="1:14" ht="25" x14ac:dyDescent="0.25">
      <c r="A198" s="3"/>
      <c r="B198" s="186"/>
      <c r="C198" s="92" t="s">
        <v>380</v>
      </c>
      <c r="D198" s="188"/>
      <c r="E198" s="3"/>
      <c r="F198" s="204"/>
      <c r="G198" s="3"/>
      <c r="H198" s="204"/>
      <c r="I198" s="3"/>
      <c r="J198" s="198"/>
      <c r="K198" s="3"/>
      <c r="L198" s="198"/>
      <c r="M198" s="3"/>
      <c r="N198" s="7"/>
    </row>
    <row r="199" spans="1:14" x14ac:dyDescent="0.25">
      <c r="A199" s="3"/>
      <c r="B199" s="187"/>
      <c r="C199" s="243"/>
      <c r="D199" s="243"/>
      <c r="E199" s="3"/>
      <c r="F199" s="204"/>
      <c r="G199" s="3"/>
      <c r="H199" s="204"/>
      <c r="I199" s="3"/>
      <c r="J199" s="198"/>
      <c r="K199" s="3"/>
      <c r="L199" s="198"/>
      <c r="M199" s="3"/>
      <c r="N199" s="7"/>
    </row>
    <row r="200" spans="1:14" x14ac:dyDescent="0.25">
      <c r="A200" s="3"/>
      <c r="B200" s="3"/>
      <c r="C200" s="3"/>
      <c r="D200" s="3"/>
      <c r="E200" s="3"/>
      <c r="F200" s="204"/>
      <c r="G200" s="3"/>
      <c r="H200" s="204"/>
      <c r="I200" s="3"/>
      <c r="J200" s="198"/>
      <c r="K200" s="3"/>
      <c r="L200" s="198"/>
      <c r="M200" s="3"/>
      <c r="N200" s="7"/>
    </row>
    <row r="201" spans="1:14" ht="50.15" customHeight="1" x14ac:dyDescent="0.25">
      <c r="A201" s="3"/>
      <c r="B201" s="474" t="s">
        <v>118</v>
      </c>
      <c r="C201" s="475"/>
      <c r="D201" s="476"/>
      <c r="E201" s="3"/>
      <c r="F201" s="204"/>
      <c r="G201" s="3"/>
      <c r="H201" s="204"/>
      <c r="I201" s="3"/>
      <c r="J201" s="198"/>
      <c r="K201" s="3"/>
      <c r="L201" s="198"/>
      <c r="M201" s="3"/>
      <c r="N201" s="7"/>
    </row>
    <row r="202" spans="1:14" x14ac:dyDescent="0.25">
      <c r="A202" s="3"/>
      <c r="B202" s="471" t="s">
        <v>119</v>
      </c>
      <c r="C202" s="472"/>
      <c r="D202" s="473"/>
      <c r="E202" s="3"/>
      <c r="F202" s="204"/>
      <c r="G202" s="3"/>
      <c r="H202" s="204"/>
      <c r="I202" s="3"/>
      <c r="J202" s="198"/>
      <c r="K202" s="3"/>
      <c r="L202" s="198"/>
      <c r="M202" s="3"/>
      <c r="N202" s="7"/>
    </row>
    <row r="203" spans="1:14" ht="26.5" customHeight="1" x14ac:dyDescent="0.25">
      <c r="A203" s="3"/>
      <c r="B203" s="190" t="s">
        <v>120</v>
      </c>
      <c r="C203" s="195" t="s">
        <v>174</v>
      </c>
      <c r="D203" s="195" t="s">
        <v>258</v>
      </c>
      <c r="E203" s="3"/>
      <c r="F203" s="468" t="s">
        <v>421</v>
      </c>
      <c r="G203" s="3"/>
      <c r="H203" s="468"/>
      <c r="I203" s="3"/>
      <c r="J203" s="198"/>
      <c r="K203" s="3"/>
      <c r="L203" s="198"/>
      <c r="M203" s="3"/>
      <c r="N203" s="7"/>
    </row>
    <row r="204" spans="1:14" ht="37.5" x14ac:dyDescent="0.25">
      <c r="A204" s="3"/>
      <c r="B204" s="191"/>
      <c r="C204" s="92" t="s">
        <v>121</v>
      </c>
      <c r="D204" s="78" t="s">
        <v>400</v>
      </c>
      <c r="E204" s="3"/>
      <c r="F204" s="468"/>
      <c r="G204" s="3"/>
      <c r="H204" s="468"/>
      <c r="I204" s="3"/>
      <c r="J204" s="198"/>
      <c r="K204" s="3"/>
      <c r="L204" s="198"/>
      <c r="M204" s="3"/>
      <c r="N204" s="7"/>
    </row>
    <row r="205" spans="1:14" ht="37.5" x14ac:dyDescent="0.25">
      <c r="A205" s="3"/>
      <c r="B205" s="191"/>
      <c r="C205" s="92" t="s">
        <v>122</v>
      </c>
      <c r="D205" s="112" t="s">
        <v>401</v>
      </c>
      <c r="E205" s="3"/>
      <c r="F205" s="204"/>
      <c r="G205" s="3"/>
      <c r="H205" s="204"/>
      <c r="I205" s="3"/>
      <c r="J205" s="198"/>
      <c r="K205" s="3"/>
      <c r="L205" s="198"/>
      <c r="M205" s="3"/>
      <c r="N205" s="7"/>
    </row>
    <row r="206" spans="1:14" ht="25" x14ac:dyDescent="0.25">
      <c r="A206" s="3"/>
      <c r="B206" s="192">
        <v>1</v>
      </c>
      <c r="C206" s="92" t="s">
        <v>399</v>
      </c>
      <c r="D206" s="59" t="s">
        <v>123</v>
      </c>
      <c r="E206" s="3"/>
      <c r="F206" s="204"/>
      <c r="G206" s="3"/>
      <c r="H206" s="204"/>
      <c r="I206" s="3"/>
      <c r="J206" s="198"/>
      <c r="K206" s="3"/>
      <c r="L206" s="198"/>
      <c r="M206" s="3"/>
      <c r="N206" s="7"/>
    </row>
    <row r="207" spans="1:14" ht="14.9" customHeight="1" x14ac:dyDescent="0.25">
      <c r="A207" s="3"/>
      <c r="B207" s="192">
        <v>1</v>
      </c>
      <c r="C207" s="241">
        <v>1</v>
      </c>
      <c r="D207" s="241">
        <v>1</v>
      </c>
      <c r="E207" s="3"/>
      <c r="F207" s="204"/>
      <c r="G207" s="3"/>
      <c r="H207" s="204"/>
      <c r="I207" s="3"/>
      <c r="J207" s="198"/>
      <c r="K207" s="3"/>
      <c r="L207" s="198"/>
      <c r="M207" s="3"/>
      <c r="N207" s="7"/>
    </row>
    <row r="208" spans="1:14" ht="25" customHeight="1" x14ac:dyDescent="0.25">
      <c r="A208" s="3"/>
      <c r="B208" s="190" t="s">
        <v>124</v>
      </c>
      <c r="C208" s="195" t="s">
        <v>175</v>
      </c>
      <c r="D208" s="195" t="s">
        <v>259</v>
      </c>
      <c r="E208" s="3"/>
      <c r="F208" s="200" t="s">
        <v>423</v>
      </c>
      <c r="G208" s="3"/>
      <c r="H208" s="468" t="s">
        <v>326</v>
      </c>
      <c r="I208" s="3"/>
      <c r="J208" s="198"/>
      <c r="K208" s="3"/>
      <c r="L208" s="198"/>
      <c r="M208" s="3"/>
      <c r="N208" s="7"/>
    </row>
    <row r="209" spans="1:14" ht="25" x14ac:dyDescent="0.25">
      <c r="A209" s="3"/>
      <c r="B209" s="191"/>
      <c r="C209" s="92" t="s">
        <v>125</v>
      </c>
      <c r="D209" s="59" t="s">
        <v>126</v>
      </c>
      <c r="E209" s="3"/>
      <c r="F209" s="204"/>
      <c r="G209" s="3"/>
      <c r="H209" s="468"/>
      <c r="I209" s="3"/>
      <c r="J209" s="198"/>
      <c r="K209" s="3"/>
      <c r="L209" s="198"/>
      <c r="M209" s="3"/>
      <c r="N209" s="7"/>
    </row>
    <row r="210" spans="1:14" x14ac:dyDescent="0.25">
      <c r="A210" s="3"/>
      <c r="B210" s="192">
        <v>1</v>
      </c>
      <c r="C210" s="92"/>
      <c r="D210" s="112" t="s">
        <v>123</v>
      </c>
      <c r="E210" s="3"/>
      <c r="F210" s="204"/>
      <c r="G210" s="3"/>
      <c r="H210" s="468"/>
      <c r="I210" s="3"/>
      <c r="J210" s="198"/>
      <c r="K210" s="3"/>
      <c r="L210" s="198"/>
      <c r="M210" s="3"/>
      <c r="N210" s="7"/>
    </row>
    <row r="211" spans="1:14" ht="14.9" customHeight="1" x14ac:dyDescent="0.25">
      <c r="A211" s="3"/>
      <c r="B211" s="193">
        <v>1</v>
      </c>
      <c r="C211" s="242">
        <v>1</v>
      </c>
      <c r="D211" s="242">
        <v>1</v>
      </c>
      <c r="E211" s="3"/>
      <c r="F211" s="204"/>
      <c r="G211" s="3"/>
      <c r="H211" s="204"/>
      <c r="I211" s="3"/>
      <c r="J211" s="198"/>
      <c r="K211" s="3"/>
      <c r="L211" s="198"/>
      <c r="M211" s="3"/>
      <c r="N211" s="7"/>
    </row>
    <row r="212" spans="1:14" ht="26.5" customHeight="1" x14ac:dyDescent="0.25">
      <c r="A212" s="3"/>
      <c r="B212" s="190" t="s">
        <v>183</v>
      </c>
      <c r="C212" s="195" t="s">
        <v>184</v>
      </c>
      <c r="D212" s="195" t="s">
        <v>260</v>
      </c>
      <c r="E212" s="3"/>
      <c r="F212" s="200" t="s">
        <v>422</v>
      </c>
      <c r="G212" s="3"/>
      <c r="H212" s="204"/>
      <c r="I212" s="3"/>
      <c r="J212" s="198"/>
      <c r="K212" s="3"/>
      <c r="L212" s="198"/>
      <c r="M212" s="3"/>
      <c r="N212" s="7"/>
    </row>
    <row r="213" spans="1:14" ht="37.5" x14ac:dyDescent="0.25">
      <c r="A213" s="3"/>
      <c r="B213" s="191"/>
      <c r="C213" s="92" t="s">
        <v>402</v>
      </c>
      <c r="D213" s="59" t="s">
        <v>405</v>
      </c>
      <c r="E213" s="3"/>
      <c r="F213" s="204"/>
      <c r="G213" s="3"/>
      <c r="H213" s="204"/>
      <c r="I213" s="3"/>
      <c r="J213" s="198"/>
      <c r="K213" s="3"/>
      <c r="L213" s="198"/>
      <c r="M213" s="3"/>
      <c r="N213" s="7"/>
    </row>
    <row r="214" spans="1:14" ht="37.5" x14ac:dyDescent="0.25">
      <c r="A214" s="3"/>
      <c r="B214" s="191"/>
      <c r="C214" s="92" t="s">
        <v>403</v>
      </c>
      <c r="D214" s="112" t="s">
        <v>406</v>
      </c>
      <c r="E214" s="3"/>
      <c r="F214" s="204"/>
      <c r="G214" s="3"/>
      <c r="H214" s="204"/>
      <c r="I214" s="3"/>
      <c r="J214" s="198"/>
      <c r="K214" s="3"/>
      <c r="L214" s="198"/>
      <c r="M214" s="3"/>
      <c r="N214" s="7"/>
    </row>
    <row r="215" spans="1:14" x14ac:dyDescent="0.25">
      <c r="A215" s="3"/>
      <c r="B215" s="194"/>
      <c r="C215" s="260" t="s">
        <v>404</v>
      </c>
      <c r="D215" s="112"/>
      <c r="E215" s="3"/>
      <c r="F215" s="204"/>
      <c r="G215" s="3"/>
      <c r="H215" s="204"/>
      <c r="I215" s="3"/>
      <c r="J215" s="198"/>
      <c r="K215" s="3"/>
      <c r="L215" s="198"/>
      <c r="M215" s="3"/>
      <c r="N215" s="7"/>
    </row>
    <row r="216" spans="1:14" x14ac:dyDescent="0.25">
      <c r="A216" s="3"/>
      <c r="B216" s="193"/>
      <c r="C216" s="242"/>
      <c r="D216" s="242"/>
      <c r="E216" s="3"/>
      <c r="F216" s="204"/>
      <c r="G216" s="3"/>
      <c r="H216" s="204"/>
      <c r="I216" s="3"/>
      <c r="J216" s="198"/>
      <c r="K216" s="3"/>
      <c r="L216" s="198"/>
      <c r="M216" s="3"/>
      <c r="N216" s="7"/>
    </row>
    <row r="217" spans="1:14" x14ac:dyDescent="0.25">
      <c r="A217" s="3"/>
      <c r="B217" s="3"/>
      <c r="C217" s="3"/>
      <c r="D217" s="3"/>
      <c r="E217" s="3"/>
      <c r="F217" s="205"/>
      <c r="G217" s="3"/>
      <c r="H217" s="205"/>
      <c r="I217" s="3"/>
      <c r="J217" s="199"/>
      <c r="K217" s="3"/>
      <c r="L217" s="199"/>
      <c r="M217" s="3"/>
      <c r="N217" s="7"/>
    </row>
    <row r="218" spans="1:14" x14ac:dyDescent="0.25">
      <c r="A218" s="3"/>
      <c r="B218" s="3"/>
      <c r="C218" s="3"/>
      <c r="D218" s="3"/>
      <c r="E218" s="3"/>
      <c r="F218" s="201"/>
      <c r="G218" s="3"/>
      <c r="H218" s="201"/>
      <c r="I218" s="3"/>
      <c r="J218" s="3"/>
      <c r="K218" s="3"/>
      <c r="L218" s="3"/>
      <c r="M218" s="3"/>
      <c r="N218" s="7"/>
    </row>
    <row r="219" spans="1:14" x14ac:dyDescent="0.25">
      <c r="A219" s="3"/>
      <c r="B219" s="3"/>
      <c r="C219" s="3"/>
      <c r="D219" s="3"/>
      <c r="E219" s="3"/>
      <c r="F219" s="201"/>
      <c r="G219" s="3"/>
      <c r="H219" s="201"/>
      <c r="I219" s="3"/>
      <c r="J219" s="3"/>
      <c r="K219" s="3"/>
      <c r="L219" s="3"/>
      <c r="M219" s="3"/>
      <c r="N219" s="7"/>
    </row>
    <row r="220" spans="1:14" x14ac:dyDescent="0.25">
      <c r="A220" s="3"/>
      <c r="B220" s="3"/>
      <c r="C220" s="3"/>
      <c r="D220" s="3"/>
      <c r="E220" s="3"/>
      <c r="F220" s="201"/>
      <c r="G220" s="3"/>
      <c r="H220" s="201"/>
      <c r="I220" s="3"/>
      <c r="J220" s="3"/>
      <c r="K220" s="3"/>
      <c r="L220" s="3"/>
      <c r="M220" s="3"/>
      <c r="N220" s="7"/>
    </row>
    <row r="221" spans="1:14" ht="13" x14ac:dyDescent="0.3">
      <c r="A221" s="3"/>
      <c r="B221" s="3"/>
      <c r="C221" s="3"/>
      <c r="D221" s="3"/>
      <c r="E221" s="3"/>
      <c r="F221" s="201"/>
      <c r="G221" s="3"/>
      <c r="H221" s="201"/>
      <c r="I221" s="3"/>
      <c r="J221" s="3"/>
      <c r="K221" s="3"/>
      <c r="L221" s="3"/>
      <c r="M221" s="236" t="s">
        <v>299</v>
      </c>
      <c r="N221" s="7"/>
    </row>
    <row r="222" spans="1:14" ht="10" customHeight="1" x14ac:dyDescent="0.25">
      <c r="A222" s="7"/>
      <c r="B222" s="7"/>
      <c r="C222" s="7"/>
      <c r="D222" s="7"/>
      <c r="E222" s="7"/>
      <c r="F222" s="206"/>
      <c r="G222" s="7"/>
      <c r="H222" s="206"/>
      <c r="I222" s="7"/>
      <c r="J222" s="7"/>
      <c r="K222" s="7"/>
      <c r="L222" s="7"/>
      <c r="M222" s="7"/>
      <c r="N222" s="7"/>
    </row>
    <row r="225" spans="3:10" ht="13.5" customHeight="1" x14ac:dyDescent="0.25">
      <c r="C225" s="372"/>
      <c r="D225" s="372"/>
      <c r="E225" s="372"/>
      <c r="F225" s="372"/>
      <c r="G225" s="372"/>
      <c r="H225" s="372"/>
      <c r="I225" s="372"/>
      <c r="J225" s="372"/>
    </row>
    <row r="226" spans="3:10" ht="13.5" customHeight="1" x14ac:dyDescent="0.25">
      <c r="C226" s="372"/>
      <c r="D226" s="372"/>
      <c r="E226" s="372"/>
      <c r="F226" s="372"/>
      <c r="G226" s="372"/>
      <c r="H226" s="372"/>
      <c r="I226" s="372"/>
      <c r="J226" s="372"/>
    </row>
    <row r="227" spans="3:10" ht="13.5" customHeight="1" x14ac:dyDescent="0.25">
      <c r="C227" s="372"/>
      <c r="D227" s="372"/>
      <c r="E227" s="372"/>
      <c r="F227" s="372"/>
      <c r="G227" s="372"/>
      <c r="H227" s="372"/>
      <c r="I227" s="372"/>
      <c r="J227" s="372"/>
    </row>
    <row r="228" spans="3:10" ht="13.5" customHeight="1" x14ac:dyDescent="0.25">
      <c r="C228" s="372"/>
      <c r="D228" s="372"/>
      <c r="E228" s="372"/>
      <c r="F228" s="372"/>
      <c r="G228" s="372"/>
      <c r="H228" s="372"/>
      <c r="I228" s="372"/>
      <c r="J228" s="372"/>
    </row>
    <row r="229" spans="3:10" ht="13.5" customHeight="1" x14ac:dyDescent="0.25">
      <c r="C229" s="372"/>
      <c r="D229" s="372"/>
      <c r="E229" s="372"/>
      <c r="F229" s="372"/>
      <c r="G229" s="372"/>
      <c r="H229" s="372"/>
      <c r="I229" s="372"/>
      <c r="J229" s="372"/>
    </row>
    <row r="230" spans="3:10" ht="13.5" customHeight="1" x14ac:dyDescent="0.25">
      <c r="C230" s="372"/>
      <c r="D230" s="372"/>
      <c r="E230" s="372"/>
      <c r="F230" s="372"/>
      <c r="G230" s="372"/>
      <c r="H230" s="372"/>
      <c r="I230" s="372"/>
      <c r="J230" s="372"/>
    </row>
    <row r="231" spans="3:10" ht="13.5" customHeight="1" x14ac:dyDescent="0.25">
      <c r="C231" s="372"/>
      <c r="D231" s="372"/>
      <c r="E231" s="372"/>
      <c r="F231" s="372"/>
      <c r="G231" s="372"/>
      <c r="H231" s="372"/>
      <c r="I231" s="372"/>
      <c r="J231" s="372"/>
    </row>
    <row r="232" spans="3:10" ht="13.5" customHeight="1" x14ac:dyDescent="0.25">
      <c r="C232" s="372"/>
      <c r="D232" s="372"/>
      <c r="E232" s="372"/>
      <c r="F232" s="372"/>
      <c r="G232" s="372"/>
      <c r="H232" s="372"/>
      <c r="I232" s="372"/>
      <c r="J232" s="372"/>
    </row>
    <row r="233" spans="3:10" ht="13.5" customHeight="1" x14ac:dyDescent="0.25">
      <c r="C233" s="372"/>
      <c r="D233" s="372"/>
      <c r="E233" s="372"/>
      <c r="F233" s="372"/>
      <c r="G233" s="372"/>
      <c r="H233" s="372"/>
      <c r="I233" s="372"/>
      <c r="J233" s="372"/>
    </row>
    <row r="234" spans="3:10" ht="13.5" customHeight="1" x14ac:dyDescent="0.25">
      <c r="C234" s="372"/>
      <c r="D234" s="372"/>
      <c r="E234" s="372"/>
      <c r="F234" s="372"/>
      <c r="G234" s="372"/>
      <c r="H234" s="372"/>
      <c r="I234" s="372"/>
      <c r="J234" s="372"/>
    </row>
    <row r="235" spans="3:10" ht="13.5" customHeight="1" x14ac:dyDescent="0.25">
      <c r="C235" s="372"/>
      <c r="D235" s="372"/>
      <c r="E235" s="372"/>
      <c r="F235" s="372"/>
      <c r="G235" s="372"/>
      <c r="H235" s="372"/>
      <c r="I235" s="372"/>
      <c r="J235" s="372"/>
    </row>
  </sheetData>
  <mergeCells count="54">
    <mergeCell ref="H208:H210"/>
    <mergeCell ref="H94:H95"/>
    <mergeCell ref="H96:H97"/>
    <mergeCell ref="H112:H113"/>
    <mergeCell ref="H54:H57"/>
    <mergeCell ref="H186:H190"/>
    <mergeCell ref="H161:H162"/>
    <mergeCell ref="H170:H173"/>
    <mergeCell ref="H179:H182"/>
    <mergeCell ref="H194:H195"/>
    <mergeCell ref="F32:F33"/>
    <mergeCell ref="F130:F132"/>
    <mergeCell ref="F63:F65"/>
    <mergeCell ref="B4:D4"/>
    <mergeCell ref="B51:D51"/>
    <mergeCell ref="B87:D88"/>
    <mergeCell ref="B60:D61"/>
    <mergeCell ref="B127:D127"/>
    <mergeCell ref="B59:D59"/>
    <mergeCell ref="B58:D58"/>
    <mergeCell ref="C8:C10"/>
    <mergeCell ref="B5:D5"/>
    <mergeCell ref="B40:D40"/>
    <mergeCell ref="B6:D6"/>
    <mergeCell ref="B30:D31"/>
    <mergeCell ref="F170:F172"/>
    <mergeCell ref="F186:F188"/>
    <mergeCell ref="B202:D202"/>
    <mergeCell ref="F78:F79"/>
    <mergeCell ref="B201:D201"/>
    <mergeCell ref="F136:F137"/>
    <mergeCell ref="F179:F182"/>
    <mergeCell ref="F194:F195"/>
    <mergeCell ref="F161:F163"/>
    <mergeCell ref="B168:D169"/>
    <mergeCell ref="B128:D129"/>
    <mergeCell ref="B147:D148"/>
    <mergeCell ref="B126:D126"/>
    <mergeCell ref="L2:L3"/>
    <mergeCell ref="J2:J3"/>
    <mergeCell ref="F2:F3"/>
    <mergeCell ref="H41:H42"/>
    <mergeCell ref="F203:F204"/>
    <mergeCell ref="H2:H3"/>
    <mergeCell ref="H63:H65"/>
    <mergeCell ref="H78:H79"/>
    <mergeCell ref="H130:H131"/>
    <mergeCell ref="H136:H137"/>
    <mergeCell ref="H7:H8"/>
    <mergeCell ref="H13:H17"/>
    <mergeCell ref="H18:H24"/>
    <mergeCell ref="H203:H204"/>
    <mergeCell ref="H52:H53"/>
    <mergeCell ref="H32:H33"/>
  </mergeCells>
  <hyperlinks>
    <hyperlink ref="D76" r:id="rId1" xr:uid="{00000000-0004-0000-0300-000000000000}"/>
    <hyperlink ref="F2" r:id="rId2" xr:uid="{00000000-0004-0000-0300-000001000000}"/>
    <hyperlink ref="J2:J3" r:id="rId3" display="UN Sustainable Development Goals" xr:uid="{00000000-0004-0000-0300-000002000000}"/>
    <hyperlink ref="L2:L3" r:id="rId4" display="Water Sensitive Designs" xr:uid="{00000000-0004-0000-0300-000003000000}"/>
  </hyperlinks>
  <pageMargins left="0.70866141732283472" right="0.70866141732283472" top="0.74803149606299213" bottom="0.74803149606299213" header="0.31496062992125984" footer="0.31496062992125984"/>
  <pageSetup paperSize="8" scale="29" fitToHeight="0"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pageSetUpPr fitToPage="1"/>
  </sheetPr>
  <dimension ref="A1:AB39"/>
  <sheetViews>
    <sheetView zoomScale="80" zoomScaleNormal="80" workbookViewId="0">
      <selection activeCell="Q2" sqref="Q2"/>
    </sheetView>
  </sheetViews>
  <sheetFormatPr defaultColWidth="9.1796875" defaultRowHeight="13.5" x14ac:dyDescent="0.25"/>
  <cols>
    <col min="1" max="1" width="20.453125" style="2" customWidth="1"/>
    <col min="2" max="3" width="8" style="2" customWidth="1"/>
    <col min="4" max="4" width="45.26953125" style="2" customWidth="1"/>
    <col min="5" max="11" width="10.7265625" style="2" customWidth="1"/>
    <col min="12" max="12" width="3.26953125" style="2" customWidth="1"/>
    <col min="13" max="14" width="10.7265625" style="2" customWidth="1"/>
    <col min="15" max="17" width="9.1796875" style="2"/>
    <col min="18" max="18" width="2" style="2" customWidth="1"/>
    <col min="19" max="16384" width="9.1796875" style="2"/>
  </cols>
  <sheetData>
    <row r="1" spans="1:28" s="4" customFormat="1" ht="120" customHeight="1" x14ac:dyDescent="0.25">
      <c r="A1" s="44"/>
      <c r="B1" s="44"/>
      <c r="C1" s="44"/>
      <c r="D1" s="44"/>
      <c r="E1" s="44"/>
      <c r="F1" s="44"/>
      <c r="G1" s="44"/>
      <c r="H1" s="44"/>
      <c r="I1" s="44"/>
      <c r="J1" s="44"/>
      <c r="K1" s="525" t="s">
        <v>407</v>
      </c>
      <c r="L1" s="525"/>
      <c r="M1" s="525"/>
      <c r="N1" s="525"/>
      <c r="O1" s="525"/>
      <c r="P1" s="525"/>
      <c r="Q1" s="525"/>
      <c r="R1" s="10"/>
    </row>
    <row r="2" spans="1:28" s="4" customFormat="1" ht="50.15" customHeight="1" x14ac:dyDescent="0.25">
      <c r="A2" s="3"/>
      <c r="B2" s="3"/>
      <c r="C2" s="3"/>
      <c r="D2" s="3"/>
      <c r="E2" s="3"/>
      <c r="F2" s="3"/>
      <c r="G2" s="3"/>
      <c r="H2" s="3"/>
      <c r="I2" s="3"/>
      <c r="J2" s="3"/>
      <c r="K2" s="3"/>
      <c r="L2" s="3"/>
      <c r="M2" s="3"/>
      <c r="N2" s="3"/>
      <c r="O2" s="3"/>
      <c r="P2" s="3"/>
      <c r="Q2" s="3"/>
      <c r="R2" s="10"/>
      <c r="U2" s="274"/>
      <c r="V2" s="274"/>
      <c r="W2" s="274"/>
      <c r="X2" s="274"/>
      <c r="Y2" s="274"/>
      <c r="Z2" s="274"/>
      <c r="AA2" s="274"/>
      <c r="AB2" s="274"/>
    </row>
    <row r="3" spans="1:28" ht="61" customHeight="1" thickBot="1" x14ac:dyDescent="0.3">
      <c r="A3" s="147"/>
      <c r="B3" s="147"/>
      <c r="C3" s="147"/>
      <c r="D3" s="147"/>
      <c r="E3" s="161"/>
      <c r="F3" s="162"/>
      <c r="G3" s="162"/>
      <c r="H3" s="162"/>
      <c r="I3" s="162"/>
      <c r="J3" s="163"/>
      <c r="K3" s="163"/>
      <c r="L3" s="147"/>
      <c r="M3" s="163"/>
      <c r="N3" s="147"/>
      <c r="O3" s="147"/>
      <c r="P3" s="147"/>
      <c r="Q3" s="147"/>
      <c r="R3" s="10"/>
      <c r="U3" s="274"/>
      <c r="V3" s="274"/>
      <c r="W3" s="274"/>
      <c r="X3" s="274"/>
      <c r="Y3" s="274"/>
      <c r="Z3" s="274"/>
      <c r="AA3" s="274"/>
      <c r="AB3" s="274"/>
    </row>
    <row r="4" spans="1:28" ht="107.15" customHeight="1" x14ac:dyDescent="0.45">
      <c r="A4" s="147"/>
      <c r="B4" s="147"/>
      <c r="C4" s="275" t="s">
        <v>441</v>
      </c>
      <c r="D4" s="147"/>
      <c r="E4" s="269" t="s">
        <v>166</v>
      </c>
      <c r="F4" s="270" t="s">
        <v>153</v>
      </c>
      <c r="G4" s="271" t="s">
        <v>167</v>
      </c>
      <c r="H4" s="270" t="s">
        <v>168</v>
      </c>
      <c r="I4" s="271" t="s">
        <v>158</v>
      </c>
      <c r="J4" s="270" t="s">
        <v>160</v>
      </c>
      <c r="K4" s="272" t="s">
        <v>169</v>
      </c>
      <c r="L4" s="147"/>
      <c r="M4" s="272" t="s">
        <v>438</v>
      </c>
      <c r="N4" s="147"/>
      <c r="O4" s="147"/>
      <c r="P4" s="147"/>
      <c r="Q4" s="147"/>
      <c r="R4" s="10"/>
      <c r="U4" s="274"/>
      <c r="V4" s="274"/>
      <c r="W4" s="274"/>
      <c r="X4" s="274"/>
      <c r="Y4" s="274"/>
      <c r="Z4" s="274"/>
      <c r="AA4" s="274"/>
      <c r="AB4" s="274"/>
    </row>
    <row r="5" spans="1:28" ht="20.25" customHeight="1" x14ac:dyDescent="0.25">
      <c r="A5" s="147"/>
      <c r="B5" s="147"/>
      <c r="C5" s="150" t="s">
        <v>2</v>
      </c>
      <c r="D5" s="280" t="s">
        <v>173</v>
      </c>
      <c r="E5" s="293"/>
      <c r="F5" s="293"/>
      <c r="G5" s="294" t="s">
        <v>437</v>
      </c>
      <c r="H5" s="293"/>
      <c r="I5" s="293"/>
      <c r="J5" s="293"/>
      <c r="K5" s="293"/>
      <c r="L5" s="295"/>
      <c r="M5" s="296">
        <f>Score!H6</f>
        <v>0.66666666666666663</v>
      </c>
      <c r="N5" s="147"/>
      <c r="O5" s="147"/>
      <c r="P5" s="147"/>
      <c r="Q5" s="147"/>
      <c r="R5" s="10"/>
      <c r="U5" s="274"/>
      <c r="V5" s="274"/>
      <c r="W5" s="274"/>
      <c r="X5" s="274"/>
      <c r="Y5" s="274"/>
      <c r="Z5" s="274"/>
      <c r="AA5" s="274"/>
      <c r="AB5" s="274"/>
    </row>
    <row r="6" spans="1:28" ht="20.25" customHeight="1" x14ac:dyDescent="0.25">
      <c r="A6" s="147"/>
      <c r="B6" s="147"/>
      <c r="C6" s="151" t="s">
        <v>8</v>
      </c>
      <c r="D6" s="281" t="s">
        <v>300</v>
      </c>
      <c r="E6" s="293"/>
      <c r="F6" s="293"/>
      <c r="G6" s="294" t="s">
        <v>437</v>
      </c>
      <c r="H6" s="293"/>
      <c r="I6" s="293"/>
      <c r="J6" s="293"/>
      <c r="K6" s="293"/>
      <c r="L6" s="295"/>
      <c r="M6" s="296">
        <f>Score!H7</f>
        <v>0.5</v>
      </c>
      <c r="N6" s="147"/>
      <c r="O6" s="147"/>
      <c r="P6" s="147"/>
      <c r="Q6" s="147"/>
      <c r="R6" s="10"/>
      <c r="U6" s="274"/>
      <c r="V6" s="274"/>
      <c r="W6" s="274"/>
      <c r="X6" s="274"/>
      <c r="Y6" s="274"/>
      <c r="Z6" s="274"/>
      <c r="AA6" s="274"/>
      <c r="AB6" s="274"/>
    </row>
    <row r="7" spans="1:28" ht="20.25" customHeight="1" x14ac:dyDescent="0.25">
      <c r="A7" s="147"/>
      <c r="B7" s="147"/>
      <c r="C7" s="151" t="s">
        <v>9</v>
      </c>
      <c r="D7" s="281" t="s">
        <v>10</v>
      </c>
      <c r="E7" s="293"/>
      <c r="F7" s="294" t="s">
        <v>436</v>
      </c>
      <c r="G7" s="294" t="s">
        <v>437</v>
      </c>
      <c r="H7" s="293"/>
      <c r="I7" s="293"/>
      <c r="J7" s="293"/>
      <c r="K7" s="293"/>
      <c r="L7" s="295"/>
      <c r="M7" s="296">
        <f>Score!H8</f>
        <v>1</v>
      </c>
      <c r="N7" s="147"/>
      <c r="O7" s="147"/>
      <c r="P7" s="147"/>
      <c r="Q7" s="147"/>
      <c r="R7" s="10"/>
      <c r="U7" s="274"/>
      <c r="V7" s="274"/>
      <c r="W7" s="274"/>
      <c r="X7" s="274"/>
      <c r="Y7" s="274"/>
      <c r="Z7" s="274"/>
      <c r="AA7" s="274"/>
      <c r="AB7" s="274"/>
    </row>
    <row r="8" spans="1:28" ht="20.25" customHeight="1" x14ac:dyDescent="0.25">
      <c r="A8" s="147"/>
      <c r="B8" s="147"/>
      <c r="C8" s="151" t="s">
        <v>14</v>
      </c>
      <c r="D8" s="281" t="s">
        <v>213</v>
      </c>
      <c r="E8" s="293"/>
      <c r="F8" s="294" t="s">
        <v>436</v>
      </c>
      <c r="G8" s="294" t="s">
        <v>436</v>
      </c>
      <c r="H8" s="294" t="s">
        <v>436</v>
      </c>
      <c r="I8" s="293"/>
      <c r="J8" s="293"/>
      <c r="K8" s="293"/>
      <c r="L8" s="295"/>
      <c r="M8" s="296">
        <f>Score!H9</f>
        <v>0</v>
      </c>
      <c r="N8" s="147"/>
      <c r="O8" s="147"/>
      <c r="P8" s="147"/>
      <c r="Q8" s="147"/>
      <c r="R8" s="10"/>
      <c r="U8" s="274"/>
      <c r="V8" s="274"/>
      <c r="W8" s="274"/>
      <c r="X8" s="274"/>
      <c r="Y8" s="274"/>
      <c r="Z8" s="274"/>
      <c r="AA8" s="274"/>
      <c r="AB8" s="274"/>
    </row>
    <row r="9" spans="1:28" ht="20.25" customHeight="1" x14ac:dyDescent="0.25">
      <c r="A9" s="147"/>
      <c r="B9" s="147"/>
      <c r="C9" s="151" t="s">
        <v>135</v>
      </c>
      <c r="D9" s="282" t="s">
        <v>76</v>
      </c>
      <c r="E9" s="294" t="s">
        <v>437</v>
      </c>
      <c r="F9" s="294" t="s">
        <v>436</v>
      </c>
      <c r="G9" s="294" t="s">
        <v>436</v>
      </c>
      <c r="H9" s="294" t="s">
        <v>436</v>
      </c>
      <c r="I9" s="293"/>
      <c r="J9" s="293"/>
      <c r="K9" s="294" t="s">
        <v>436</v>
      </c>
      <c r="L9" s="295"/>
      <c r="M9" s="296">
        <f>Score!H10</f>
        <v>0</v>
      </c>
      <c r="N9" s="147"/>
      <c r="O9" s="147"/>
      <c r="P9" s="147"/>
      <c r="Q9" s="147"/>
      <c r="R9" s="10"/>
      <c r="U9" s="274"/>
      <c r="V9" s="274"/>
      <c r="W9" s="274"/>
      <c r="X9" s="274"/>
      <c r="Y9" s="274"/>
      <c r="Z9" s="274"/>
      <c r="AA9" s="274"/>
      <c r="AB9" s="274"/>
    </row>
    <row r="10" spans="1:28" ht="20.25" customHeight="1" x14ac:dyDescent="0.25">
      <c r="A10" s="147"/>
      <c r="B10" s="147"/>
      <c r="C10" s="156" t="s">
        <v>185</v>
      </c>
      <c r="D10" s="283" t="s">
        <v>197</v>
      </c>
      <c r="E10" s="297" t="s">
        <v>437</v>
      </c>
      <c r="F10" s="297" t="s">
        <v>436</v>
      </c>
      <c r="G10" s="298"/>
      <c r="H10" s="298"/>
      <c r="I10" s="298"/>
      <c r="J10" s="298"/>
      <c r="K10" s="298"/>
      <c r="L10" s="299"/>
      <c r="M10" s="300">
        <f>Score!H11</f>
        <v>0.5</v>
      </c>
      <c r="N10" s="148"/>
      <c r="O10" s="147"/>
      <c r="P10" s="147"/>
      <c r="Q10" s="147"/>
      <c r="R10" s="10"/>
      <c r="U10" s="274"/>
      <c r="V10" s="274"/>
      <c r="W10" s="274"/>
      <c r="X10" s="274"/>
      <c r="Y10" s="274"/>
      <c r="Z10" s="274"/>
      <c r="AA10" s="274"/>
      <c r="AB10" s="274"/>
    </row>
    <row r="11" spans="1:28" ht="20.25" customHeight="1" x14ac:dyDescent="0.25">
      <c r="A11" s="147"/>
      <c r="B11" s="147"/>
      <c r="C11" s="152" t="s">
        <v>186</v>
      </c>
      <c r="D11" s="284" t="s">
        <v>196</v>
      </c>
      <c r="E11" s="301" t="s">
        <v>437</v>
      </c>
      <c r="F11" s="301" t="s">
        <v>436</v>
      </c>
      <c r="G11" s="302"/>
      <c r="H11" s="302"/>
      <c r="I11" s="302"/>
      <c r="J11" s="302"/>
      <c r="K11" s="302"/>
      <c r="L11" s="299"/>
      <c r="M11" s="303">
        <f>Score!H12</f>
        <v>0</v>
      </c>
      <c r="N11" s="148"/>
      <c r="O11" s="147"/>
      <c r="P11" s="147"/>
      <c r="Q11" s="147"/>
      <c r="R11" s="10"/>
      <c r="U11" s="274"/>
      <c r="V11" s="274"/>
      <c r="W11" s="274"/>
      <c r="X11" s="274"/>
      <c r="Y11" s="274"/>
      <c r="Z11" s="274"/>
      <c r="AA11" s="274"/>
      <c r="AB11" s="274"/>
    </row>
    <row r="12" spans="1:28" ht="20.25" customHeight="1" x14ac:dyDescent="0.25">
      <c r="A12" s="147"/>
      <c r="B12" s="147"/>
      <c r="C12" s="152" t="s">
        <v>187</v>
      </c>
      <c r="D12" s="284" t="s">
        <v>232</v>
      </c>
      <c r="E12" s="301" t="s">
        <v>437</v>
      </c>
      <c r="F12" s="301" t="s">
        <v>437</v>
      </c>
      <c r="G12" s="302"/>
      <c r="H12" s="301" t="s">
        <v>436</v>
      </c>
      <c r="I12" s="302"/>
      <c r="J12" s="302"/>
      <c r="K12" s="302"/>
      <c r="L12" s="299"/>
      <c r="M12" s="303">
        <f>Score!H13</f>
        <v>0</v>
      </c>
      <c r="N12" s="148"/>
      <c r="O12" s="147"/>
      <c r="P12" s="147"/>
      <c r="Q12" s="147"/>
      <c r="R12" s="10"/>
      <c r="U12" s="274"/>
      <c r="V12" s="274"/>
      <c r="W12" s="274"/>
      <c r="X12" s="274"/>
      <c r="Y12" s="274"/>
      <c r="Z12" s="274"/>
      <c r="AA12" s="274"/>
      <c r="AB12" s="274"/>
    </row>
    <row r="13" spans="1:28" ht="20.25" customHeight="1" x14ac:dyDescent="0.25">
      <c r="A13" s="147"/>
      <c r="B13" s="147"/>
      <c r="C13" s="152" t="s">
        <v>193</v>
      </c>
      <c r="D13" s="284" t="s">
        <v>192</v>
      </c>
      <c r="E13" s="301" t="s">
        <v>436</v>
      </c>
      <c r="F13" s="301" t="s">
        <v>436</v>
      </c>
      <c r="G13" s="302"/>
      <c r="H13" s="301" t="s">
        <v>436</v>
      </c>
      <c r="I13" s="302"/>
      <c r="J13" s="302"/>
      <c r="K13" s="302"/>
      <c r="L13" s="299"/>
      <c r="M13" s="303">
        <f>Score!H14</f>
        <v>0</v>
      </c>
      <c r="N13" s="148"/>
      <c r="O13" s="147"/>
      <c r="P13" s="147"/>
      <c r="Q13" s="147"/>
      <c r="R13" s="10"/>
    </row>
    <row r="14" spans="1:28" ht="20.25" customHeight="1" x14ac:dyDescent="0.25">
      <c r="A14" s="147"/>
      <c r="B14" s="147"/>
      <c r="C14" s="157" t="s">
        <v>237</v>
      </c>
      <c r="D14" s="285" t="s">
        <v>236</v>
      </c>
      <c r="E14" s="304" t="s">
        <v>436</v>
      </c>
      <c r="F14" s="304" t="s">
        <v>436</v>
      </c>
      <c r="G14" s="304" t="s">
        <v>436</v>
      </c>
      <c r="H14" s="304" t="s">
        <v>436</v>
      </c>
      <c r="I14" s="305"/>
      <c r="J14" s="305"/>
      <c r="K14" s="305"/>
      <c r="L14" s="299"/>
      <c r="M14" s="303">
        <f>Score!H15</f>
        <v>0</v>
      </c>
      <c r="N14" s="148"/>
      <c r="O14" s="147"/>
      <c r="P14" s="147"/>
      <c r="Q14" s="147"/>
      <c r="R14" s="10"/>
    </row>
    <row r="15" spans="1:28" ht="20.25" customHeight="1" x14ac:dyDescent="0.25">
      <c r="A15" s="147"/>
      <c r="B15" s="147"/>
      <c r="C15" s="158" t="s">
        <v>188</v>
      </c>
      <c r="D15" s="286" t="s">
        <v>39</v>
      </c>
      <c r="E15" s="306"/>
      <c r="F15" s="307" t="s">
        <v>436</v>
      </c>
      <c r="G15" s="306"/>
      <c r="H15" s="306"/>
      <c r="I15" s="306"/>
      <c r="J15" s="307" t="s">
        <v>436</v>
      </c>
      <c r="K15" s="306"/>
      <c r="L15" s="308"/>
      <c r="M15" s="309">
        <f>Score!H16</f>
        <v>0</v>
      </c>
      <c r="N15" s="148"/>
      <c r="O15" s="147"/>
      <c r="P15" s="147"/>
      <c r="Q15" s="147"/>
      <c r="R15" s="10"/>
    </row>
    <row r="16" spans="1:28" ht="20.25" customHeight="1" x14ac:dyDescent="0.25">
      <c r="A16" s="147"/>
      <c r="B16" s="147"/>
      <c r="C16" s="153" t="s">
        <v>190</v>
      </c>
      <c r="D16" s="287" t="s">
        <v>26</v>
      </c>
      <c r="E16" s="307" t="s">
        <v>436</v>
      </c>
      <c r="F16" s="307" t="s">
        <v>436</v>
      </c>
      <c r="G16" s="306"/>
      <c r="H16" s="306"/>
      <c r="I16" s="307" t="s">
        <v>436</v>
      </c>
      <c r="J16" s="307" t="s">
        <v>436</v>
      </c>
      <c r="K16" s="306"/>
      <c r="L16" s="308"/>
      <c r="M16" s="310">
        <f>Score!H17</f>
        <v>0</v>
      </c>
      <c r="N16" s="148"/>
      <c r="O16" s="147"/>
      <c r="P16" s="147"/>
      <c r="Q16" s="147"/>
      <c r="R16" s="10"/>
    </row>
    <row r="17" spans="1:18" ht="20.25" customHeight="1" x14ac:dyDescent="0.25">
      <c r="A17" s="147"/>
      <c r="B17" s="147"/>
      <c r="C17" s="153" t="s">
        <v>191</v>
      </c>
      <c r="D17" s="287" t="s">
        <v>216</v>
      </c>
      <c r="E17" s="306"/>
      <c r="F17" s="306"/>
      <c r="G17" s="306"/>
      <c r="H17" s="307" t="s">
        <v>436</v>
      </c>
      <c r="I17" s="307" t="s">
        <v>437</v>
      </c>
      <c r="J17" s="306"/>
      <c r="K17" s="306"/>
      <c r="L17" s="308"/>
      <c r="M17" s="310">
        <f>Score!H18</f>
        <v>0</v>
      </c>
      <c r="N17" s="148"/>
      <c r="O17" s="147"/>
      <c r="P17" s="147"/>
      <c r="Q17" s="147"/>
      <c r="R17" s="10"/>
    </row>
    <row r="18" spans="1:18" ht="20.25" customHeight="1" x14ac:dyDescent="0.25">
      <c r="A18" s="147"/>
      <c r="B18" s="147"/>
      <c r="C18" s="153" t="s">
        <v>115</v>
      </c>
      <c r="D18" s="288" t="s">
        <v>47</v>
      </c>
      <c r="E18" s="306"/>
      <c r="F18" s="307" t="s">
        <v>436</v>
      </c>
      <c r="G18" s="306"/>
      <c r="H18" s="306"/>
      <c r="I18" s="307" t="s">
        <v>436</v>
      </c>
      <c r="J18" s="307" t="s">
        <v>436</v>
      </c>
      <c r="K18" s="306"/>
      <c r="L18" s="308"/>
      <c r="M18" s="310">
        <f>Score!H19</f>
        <v>0</v>
      </c>
      <c r="N18" s="148"/>
      <c r="O18" s="147"/>
      <c r="P18" s="147"/>
      <c r="Q18" s="147"/>
      <c r="R18" s="10"/>
    </row>
    <row r="19" spans="1:18" ht="20.25" customHeight="1" x14ac:dyDescent="0.25">
      <c r="A19" s="147"/>
      <c r="B19" s="147"/>
      <c r="C19" s="153" t="s">
        <v>206</v>
      </c>
      <c r="D19" s="287" t="s">
        <v>88</v>
      </c>
      <c r="E19" s="307" t="s">
        <v>436</v>
      </c>
      <c r="F19" s="307" t="s">
        <v>436</v>
      </c>
      <c r="G19" s="306"/>
      <c r="H19" s="306"/>
      <c r="I19" s="306"/>
      <c r="J19" s="307" t="s">
        <v>436</v>
      </c>
      <c r="K19" s="306"/>
      <c r="L19" s="308"/>
      <c r="M19" s="310">
        <f>Score!H20</f>
        <v>0</v>
      </c>
      <c r="N19" s="148"/>
      <c r="O19" s="147"/>
      <c r="P19" s="147"/>
      <c r="Q19" s="147"/>
      <c r="R19" s="10"/>
    </row>
    <row r="20" spans="1:18" ht="20.25" customHeight="1" x14ac:dyDescent="0.25">
      <c r="A20" s="147"/>
      <c r="B20" s="147"/>
      <c r="C20" s="153" t="s">
        <v>207</v>
      </c>
      <c r="D20" s="287" t="s">
        <v>99</v>
      </c>
      <c r="E20" s="306"/>
      <c r="F20" s="307" t="s">
        <v>436</v>
      </c>
      <c r="G20" s="306"/>
      <c r="H20" s="306"/>
      <c r="I20" s="306"/>
      <c r="J20" s="307" t="s">
        <v>436</v>
      </c>
      <c r="K20" s="306"/>
      <c r="L20" s="308"/>
      <c r="M20" s="310">
        <f>Score!H21</f>
        <v>0</v>
      </c>
      <c r="N20" s="148"/>
      <c r="O20" s="147"/>
      <c r="P20" s="147"/>
      <c r="Q20" s="147"/>
      <c r="R20" s="10"/>
    </row>
    <row r="21" spans="1:18" ht="20.25" customHeight="1" x14ac:dyDescent="0.25">
      <c r="A21" s="147"/>
      <c r="B21" s="147"/>
      <c r="C21" s="153" t="s">
        <v>208</v>
      </c>
      <c r="D21" s="287" t="s">
        <v>108</v>
      </c>
      <c r="E21" s="306"/>
      <c r="F21" s="307" t="s">
        <v>436</v>
      </c>
      <c r="G21" s="306"/>
      <c r="H21" s="306"/>
      <c r="I21" s="306"/>
      <c r="J21" s="307" t="s">
        <v>436</v>
      </c>
      <c r="K21" s="306"/>
      <c r="L21" s="308"/>
      <c r="M21" s="310">
        <f>Score!H22</f>
        <v>0</v>
      </c>
      <c r="N21" s="148"/>
      <c r="O21" s="147"/>
      <c r="P21" s="147"/>
      <c r="Q21" s="147"/>
      <c r="R21" s="10"/>
    </row>
    <row r="22" spans="1:18" ht="20.25" customHeight="1" x14ac:dyDescent="0.25">
      <c r="A22" s="147"/>
      <c r="B22" s="147"/>
      <c r="C22" s="159" t="s">
        <v>209</v>
      </c>
      <c r="D22" s="289" t="s">
        <v>189</v>
      </c>
      <c r="E22" s="306"/>
      <c r="F22" s="306"/>
      <c r="G22" s="306"/>
      <c r="H22" s="307" t="s">
        <v>436</v>
      </c>
      <c r="I22" s="306"/>
      <c r="J22" s="307" t="s">
        <v>436</v>
      </c>
      <c r="K22" s="306"/>
      <c r="L22" s="308"/>
      <c r="M22" s="311">
        <f>Score!H23</f>
        <v>0</v>
      </c>
      <c r="N22" s="148"/>
      <c r="O22" s="147"/>
      <c r="P22" s="147"/>
      <c r="Q22" s="147"/>
      <c r="R22" s="10"/>
    </row>
    <row r="23" spans="1:18" ht="20.25" customHeight="1" x14ac:dyDescent="0.25">
      <c r="A23" s="147"/>
      <c r="B23" s="147"/>
      <c r="C23" s="160" t="s">
        <v>120</v>
      </c>
      <c r="D23" s="290" t="s">
        <v>214</v>
      </c>
      <c r="E23" s="312"/>
      <c r="F23" s="312"/>
      <c r="G23" s="313" t="s">
        <v>436</v>
      </c>
      <c r="H23" s="313" t="s">
        <v>436</v>
      </c>
      <c r="I23" s="312"/>
      <c r="J23" s="312"/>
      <c r="K23" s="312"/>
      <c r="L23" s="314"/>
      <c r="M23" s="315">
        <f>Score!H24</f>
        <v>1</v>
      </c>
      <c r="N23" s="148"/>
      <c r="O23" s="147"/>
      <c r="P23" s="147"/>
      <c r="Q23" s="147"/>
      <c r="R23" s="10"/>
    </row>
    <row r="24" spans="1:18" ht="20.25" customHeight="1" x14ac:dyDescent="0.25">
      <c r="A24" s="147"/>
      <c r="B24" s="147"/>
      <c r="C24" s="154" t="s">
        <v>124</v>
      </c>
      <c r="D24" s="291" t="s">
        <v>215</v>
      </c>
      <c r="E24" s="316"/>
      <c r="F24" s="317" t="s">
        <v>436</v>
      </c>
      <c r="G24" s="317" t="s">
        <v>436</v>
      </c>
      <c r="H24" s="317" t="s">
        <v>436</v>
      </c>
      <c r="I24" s="316"/>
      <c r="J24" s="316"/>
      <c r="K24" s="317" t="s">
        <v>436</v>
      </c>
      <c r="L24" s="314"/>
      <c r="M24" s="315">
        <f>Score!H25</f>
        <v>1</v>
      </c>
      <c r="N24" s="149"/>
      <c r="O24" s="147"/>
      <c r="P24" s="147"/>
      <c r="Q24" s="147"/>
      <c r="R24" s="10"/>
    </row>
    <row r="25" spans="1:18" ht="20.25" customHeight="1" x14ac:dyDescent="0.25">
      <c r="A25" s="147"/>
      <c r="B25" s="147"/>
      <c r="C25" s="155" t="s">
        <v>183</v>
      </c>
      <c r="D25" s="292" t="s">
        <v>184</v>
      </c>
      <c r="E25" s="318" t="s">
        <v>436</v>
      </c>
      <c r="F25" s="318" t="s">
        <v>436</v>
      </c>
      <c r="G25" s="319"/>
      <c r="H25" s="318" t="s">
        <v>436</v>
      </c>
      <c r="I25" s="319"/>
      <c r="J25" s="319"/>
      <c r="K25" s="319"/>
      <c r="L25" s="314"/>
      <c r="M25" s="320">
        <f>Score!H26</f>
        <v>0</v>
      </c>
      <c r="N25" s="148"/>
      <c r="O25" s="147"/>
      <c r="P25" s="147"/>
      <c r="Q25" s="147"/>
      <c r="R25" s="10"/>
    </row>
    <row r="26" spans="1:18" ht="24.75" customHeight="1" x14ac:dyDescent="0.25">
      <c r="A26" s="147"/>
      <c r="B26" s="147"/>
      <c r="C26" s="147"/>
      <c r="D26" s="147"/>
      <c r="E26" s="147"/>
      <c r="F26" s="147"/>
      <c r="G26" s="147"/>
      <c r="H26" s="147"/>
      <c r="I26" s="147"/>
      <c r="J26" s="147"/>
      <c r="K26" s="147"/>
      <c r="L26" s="147"/>
      <c r="M26" s="147"/>
      <c r="N26" s="147"/>
      <c r="O26" s="147"/>
      <c r="P26" s="147"/>
      <c r="Q26" s="147"/>
      <c r="R26" s="10"/>
    </row>
    <row r="27" spans="1:18" x14ac:dyDescent="0.25">
      <c r="A27" s="147"/>
      <c r="B27" s="147"/>
      <c r="C27" s="147"/>
      <c r="D27" s="147"/>
      <c r="E27" s="147"/>
      <c r="F27" s="147"/>
      <c r="G27" s="147"/>
      <c r="H27" s="147"/>
      <c r="I27" s="147"/>
      <c r="J27" s="147"/>
      <c r="K27" s="147"/>
      <c r="L27" s="147"/>
      <c r="M27" s="147"/>
      <c r="N27" s="147"/>
      <c r="O27" s="147"/>
      <c r="P27" s="147"/>
      <c r="Q27" s="147"/>
      <c r="R27" s="10"/>
    </row>
    <row r="28" spans="1:18" x14ac:dyDescent="0.25">
      <c r="A28" s="147"/>
      <c r="B28" s="147"/>
      <c r="C28" s="147"/>
      <c r="D28" s="147"/>
      <c r="E28" s="147"/>
      <c r="F28" s="147"/>
      <c r="G28" s="147"/>
      <c r="H28" s="147"/>
      <c r="I28" s="147"/>
      <c r="J28" s="147"/>
      <c r="K28" s="147"/>
      <c r="L28" s="147"/>
      <c r="M28" s="147"/>
      <c r="N28" s="147"/>
      <c r="O28" s="147"/>
      <c r="P28" s="147"/>
      <c r="Q28" s="147"/>
      <c r="R28" s="10"/>
    </row>
    <row r="29" spans="1:18" customFormat="1" ht="18.5" x14ac:dyDescent="0.45">
      <c r="A29" s="1"/>
      <c r="B29" s="275" t="s">
        <v>441</v>
      </c>
      <c r="C29" s="275"/>
      <c r="D29" s="1"/>
      <c r="E29" s="1"/>
      <c r="F29" s="1"/>
      <c r="G29" s="1"/>
      <c r="H29" s="1"/>
      <c r="I29" s="1"/>
      <c r="J29" s="1"/>
      <c r="K29" s="1"/>
      <c r="L29" s="1"/>
      <c r="M29" s="1"/>
      <c r="N29" s="1"/>
      <c r="O29" s="1"/>
      <c r="P29" s="147"/>
      <c r="Q29" s="147"/>
      <c r="R29" s="125"/>
    </row>
    <row r="30" spans="1:18" customFormat="1" ht="25.5" customHeight="1" x14ac:dyDescent="0.35">
      <c r="A30" s="1"/>
      <c r="B30" s="529" t="s">
        <v>150</v>
      </c>
      <c r="C30" s="530"/>
      <c r="D30" s="276" t="s">
        <v>151</v>
      </c>
      <c r="E30" s="526" t="s">
        <v>442</v>
      </c>
      <c r="F30" s="526"/>
      <c r="G30" s="526"/>
      <c r="H30" s="526"/>
      <c r="I30" s="526"/>
      <c r="J30" s="526"/>
      <c r="K30" s="526"/>
      <c r="L30" s="1"/>
      <c r="M30" s="1"/>
      <c r="N30" s="1"/>
      <c r="O30" s="1"/>
      <c r="P30" s="147"/>
      <c r="Q30" s="147"/>
      <c r="R30" s="125"/>
    </row>
    <row r="31" spans="1:18" customFormat="1" ht="63.75" customHeight="1" x14ac:dyDescent="0.35">
      <c r="A31" s="1"/>
      <c r="B31" s="527" t="s">
        <v>152</v>
      </c>
      <c r="C31" s="528"/>
      <c r="D31" s="277" t="s">
        <v>170</v>
      </c>
      <c r="E31" s="524" t="s">
        <v>443</v>
      </c>
      <c r="F31" s="524"/>
      <c r="G31" s="524"/>
      <c r="H31" s="524"/>
      <c r="I31" s="524"/>
      <c r="J31" s="524"/>
      <c r="K31" s="524"/>
      <c r="L31" s="1"/>
      <c r="M31" s="1"/>
      <c r="N31" s="1"/>
      <c r="O31" s="1"/>
      <c r="P31" s="147"/>
      <c r="Q31" s="147"/>
      <c r="R31" s="125"/>
    </row>
    <row r="32" spans="1:18" customFormat="1" ht="63.75" customHeight="1" x14ac:dyDescent="0.35">
      <c r="A32" s="1"/>
      <c r="B32" s="527" t="s">
        <v>153</v>
      </c>
      <c r="C32" s="528"/>
      <c r="D32" s="278" t="s">
        <v>171</v>
      </c>
      <c r="E32" s="524" t="s">
        <v>444</v>
      </c>
      <c r="F32" s="524"/>
      <c r="G32" s="524"/>
      <c r="H32" s="524"/>
      <c r="I32" s="524"/>
      <c r="J32" s="524"/>
      <c r="K32" s="524"/>
      <c r="L32" s="1"/>
      <c r="M32" s="1"/>
      <c r="N32" s="1"/>
      <c r="O32" s="1"/>
      <c r="P32" s="147"/>
      <c r="Q32" s="147"/>
      <c r="R32" s="125"/>
    </row>
    <row r="33" spans="1:18" customFormat="1" ht="63.75" customHeight="1" x14ac:dyDescent="0.35">
      <c r="A33" s="1"/>
      <c r="B33" s="527" t="s">
        <v>154</v>
      </c>
      <c r="C33" s="528"/>
      <c r="D33" s="278" t="s">
        <v>445</v>
      </c>
      <c r="E33" s="524" t="s">
        <v>446</v>
      </c>
      <c r="F33" s="524"/>
      <c r="G33" s="524"/>
      <c r="H33" s="524"/>
      <c r="I33" s="524"/>
      <c r="J33" s="524"/>
      <c r="K33" s="524"/>
      <c r="L33" s="1"/>
      <c r="M33" s="1"/>
      <c r="N33" s="1"/>
      <c r="O33" s="1"/>
      <c r="P33" s="147"/>
      <c r="Q33" s="147"/>
      <c r="R33" s="125"/>
    </row>
    <row r="34" spans="1:18" customFormat="1" ht="63.75" customHeight="1" x14ac:dyDescent="0.35">
      <c r="A34" s="1"/>
      <c r="B34" s="527" t="s">
        <v>155</v>
      </c>
      <c r="C34" s="528"/>
      <c r="D34" s="278" t="s">
        <v>156</v>
      </c>
      <c r="E34" s="524" t="s">
        <v>157</v>
      </c>
      <c r="F34" s="524"/>
      <c r="G34" s="524"/>
      <c r="H34" s="524"/>
      <c r="I34" s="524"/>
      <c r="J34" s="524"/>
      <c r="K34" s="524"/>
      <c r="L34" s="1"/>
      <c r="M34" s="1"/>
      <c r="N34" s="1"/>
      <c r="O34" s="1"/>
      <c r="P34" s="147"/>
      <c r="Q34" s="147"/>
      <c r="R34" s="125"/>
    </row>
    <row r="35" spans="1:18" customFormat="1" ht="63.75" customHeight="1" x14ac:dyDescent="0.35">
      <c r="A35" s="1"/>
      <c r="B35" s="527" t="s">
        <v>158</v>
      </c>
      <c r="C35" s="528"/>
      <c r="D35" s="278" t="s">
        <v>159</v>
      </c>
      <c r="E35" s="524" t="s">
        <v>172</v>
      </c>
      <c r="F35" s="524"/>
      <c r="G35" s="524"/>
      <c r="H35" s="524"/>
      <c r="I35" s="524"/>
      <c r="J35" s="524"/>
      <c r="K35" s="524"/>
      <c r="L35" s="1"/>
      <c r="M35" s="1"/>
      <c r="N35" s="1"/>
      <c r="O35" s="1"/>
      <c r="P35" s="147"/>
      <c r="Q35" s="147"/>
      <c r="R35" s="125"/>
    </row>
    <row r="36" spans="1:18" customFormat="1" ht="63.75" customHeight="1" x14ac:dyDescent="0.35">
      <c r="A36" s="1"/>
      <c r="B36" s="527" t="s">
        <v>160</v>
      </c>
      <c r="C36" s="528"/>
      <c r="D36" s="278" t="s">
        <v>161</v>
      </c>
      <c r="E36" s="524" t="s">
        <v>447</v>
      </c>
      <c r="F36" s="524"/>
      <c r="G36" s="524"/>
      <c r="H36" s="524"/>
      <c r="I36" s="524"/>
      <c r="J36" s="524"/>
      <c r="K36" s="524"/>
      <c r="L36" s="1"/>
      <c r="M36" s="1"/>
      <c r="N36" s="1"/>
      <c r="O36" s="1"/>
      <c r="P36" s="147"/>
      <c r="Q36" s="147"/>
      <c r="R36" s="125"/>
    </row>
    <row r="37" spans="1:18" customFormat="1" ht="63.75" customHeight="1" x14ac:dyDescent="0.35">
      <c r="A37" s="1"/>
      <c r="B37" s="527" t="s">
        <v>162</v>
      </c>
      <c r="C37" s="528"/>
      <c r="D37" s="279" t="s">
        <v>163</v>
      </c>
      <c r="E37" s="524" t="s">
        <v>164</v>
      </c>
      <c r="F37" s="524"/>
      <c r="G37" s="524"/>
      <c r="H37" s="524"/>
      <c r="I37" s="524"/>
      <c r="J37" s="524"/>
      <c r="K37" s="524"/>
      <c r="L37" s="1"/>
      <c r="M37" s="1"/>
      <c r="N37" s="1"/>
      <c r="O37" s="1"/>
      <c r="P37" s="147"/>
      <c r="Q37" s="147"/>
      <c r="R37" s="125"/>
    </row>
    <row r="38" spans="1:18" ht="14" x14ac:dyDescent="0.3">
      <c r="A38" s="147"/>
      <c r="B38" s="147"/>
      <c r="C38" s="147"/>
      <c r="D38" s="147"/>
      <c r="E38" s="147"/>
      <c r="F38" s="147"/>
      <c r="G38" s="147"/>
      <c r="H38" s="147"/>
      <c r="I38" s="147"/>
      <c r="J38" s="147"/>
      <c r="K38" s="147"/>
      <c r="L38" s="147"/>
      <c r="M38" s="147"/>
      <c r="N38" s="147"/>
      <c r="O38" s="147"/>
      <c r="P38" s="236" t="s">
        <v>299</v>
      </c>
      <c r="Q38" s="147"/>
      <c r="R38" s="10"/>
    </row>
    <row r="39" spans="1:18" ht="10.5" customHeight="1" x14ac:dyDescent="0.25">
      <c r="A39" s="10"/>
      <c r="B39" s="10"/>
      <c r="C39" s="10"/>
      <c r="D39" s="10"/>
      <c r="E39" s="10"/>
      <c r="F39" s="10"/>
      <c r="G39" s="10"/>
      <c r="H39" s="10"/>
      <c r="I39" s="10"/>
      <c r="J39" s="10"/>
      <c r="K39" s="10"/>
      <c r="L39" s="10"/>
      <c r="M39" s="10"/>
      <c r="N39" s="10"/>
      <c r="O39" s="10"/>
      <c r="P39" s="10"/>
      <c r="Q39" s="10"/>
      <c r="R39" s="10"/>
    </row>
  </sheetData>
  <mergeCells count="17">
    <mergeCell ref="B36:C36"/>
    <mergeCell ref="B37:C37"/>
    <mergeCell ref="B30:C30"/>
    <mergeCell ref="B31:C31"/>
    <mergeCell ref="B32:C32"/>
    <mergeCell ref="B33:C33"/>
    <mergeCell ref="B34:C34"/>
    <mergeCell ref="B35:C35"/>
    <mergeCell ref="E34:K34"/>
    <mergeCell ref="E35:K35"/>
    <mergeCell ref="E36:K36"/>
    <mergeCell ref="E37:K37"/>
    <mergeCell ref="K1:Q1"/>
    <mergeCell ref="E30:K30"/>
    <mergeCell ref="E31:K31"/>
    <mergeCell ref="E32:K32"/>
    <mergeCell ref="E33:K33"/>
  </mergeCells>
  <phoneticPr fontId="32" type="noConversion"/>
  <pageMargins left="0.7" right="0.7" top="0.75" bottom="0.75" header="0.3" footer="0.3"/>
  <pageSetup paperSize="8" scale="44"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pageSetUpPr fitToPage="1"/>
  </sheetPr>
  <dimension ref="A1:AC32"/>
  <sheetViews>
    <sheetView zoomScale="80" zoomScaleNormal="80" workbookViewId="0">
      <selection activeCell="P2" sqref="P2"/>
    </sheetView>
  </sheetViews>
  <sheetFormatPr defaultColWidth="9.1796875" defaultRowHeight="12.5" x14ac:dyDescent="0.25"/>
  <cols>
    <col min="1" max="1" width="20.453125" style="4" customWidth="1"/>
    <col min="2" max="2" width="9.1796875" style="4"/>
    <col min="3" max="3" width="51.1796875" style="4" customWidth="1"/>
    <col min="4" max="12" width="10.7265625" style="5" customWidth="1"/>
    <col min="13" max="17" width="9.1796875" style="4"/>
    <col min="18" max="18" width="2.1796875" style="4" customWidth="1"/>
    <col min="19" max="16384" width="9.1796875" style="4"/>
  </cols>
  <sheetData>
    <row r="1" spans="1:29" ht="120" customHeight="1" x14ac:dyDescent="0.25">
      <c r="A1" s="44"/>
      <c r="B1" s="44"/>
      <c r="C1" s="44"/>
      <c r="D1" s="44"/>
      <c r="E1" s="44"/>
      <c r="F1" s="44"/>
      <c r="G1" s="44"/>
      <c r="H1" s="44"/>
      <c r="I1" s="44"/>
      <c r="J1" s="44"/>
      <c r="K1" s="531" t="s">
        <v>408</v>
      </c>
      <c r="L1" s="531"/>
      <c r="M1" s="531"/>
      <c r="N1" s="531"/>
      <c r="O1" s="531"/>
      <c r="P1" s="531"/>
      <c r="Q1" s="531"/>
      <c r="R1" s="44"/>
    </row>
    <row r="2" spans="1:29" s="2" customFormat="1" ht="84" customHeight="1" x14ac:dyDescent="0.25">
      <c r="A2" s="147"/>
      <c r="B2" s="147"/>
      <c r="C2" s="147"/>
      <c r="D2" s="147"/>
      <c r="E2" s="147"/>
      <c r="F2" s="147"/>
      <c r="G2" s="147"/>
      <c r="H2" s="147"/>
      <c r="I2" s="147"/>
      <c r="J2" s="147"/>
      <c r="K2" s="147"/>
      <c r="L2" s="147"/>
      <c r="M2" s="147"/>
      <c r="N2" s="147"/>
      <c r="O2" s="147"/>
      <c r="P2" s="147"/>
      <c r="Q2" s="147"/>
      <c r="R2" s="10"/>
      <c r="V2" s="274"/>
      <c r="W2" s="274"/>
      <c r="X2" s="274"/>
      <c r="Y2" s="274"/>
      <c r="Z2" s="274"/>
      <c r="AA2" s="274"/>
      <c r="AB2" s="274"/>
      <c r="AC2" s="274"/>
    </row>
    <row r="3" spans="1:29" ht="34.5" customHeight="1" x14ac:dyDescent="0.35">
      <c r="A3" s="3"/>
      <c r="B3" s="3"/>
      <c r="C3" s="3"/>
      <c r="D3" s="532" t="s">
        <v>222</v>
      </c>
      <c r="E3" s="533"/>
      <c r="F3" s="533"/>
      <c r="G3" s="533"/>
      <c r="H3" s="534"/>
      <c r="I3" s="532" t="s">
        <v>230</v>
      </c>
      <c r="J3" s="533"/>
      <c r="K3" s="533"/>
      <c r="L3" s="534"/>
      <c r="M3" s="3"/>
      <c r="N3" s="3"/>
      <c r="O3" s="3"/>
      <c r="P3" s="147"/>
      <c r="Q3" s="147"/>
      <c r="R3" s="10"/>
      <c r="V3"/>
      <c r="W3"/>
      <c r="X3"/>
      <c r="Y3"/>
      <c r="Z3"/>
      <c r="AA3"/>
      <c r="AB3"/>
      <c r="AC3"/>
    </row>
    <row r="4" spans="1:29" ht="126.65" customHeight="1" x14ac:dyDescent="0.45">
      <c r="A4" s="3"/>
      <c r="B4" s="275" t="s">
        <v>441</v>
      </c>
      <c r="C4" s="3"/>
      <c r="D4" s="167" t="s">
        <v>223</v>
      </c>
      <c r="E4" s="168" t="s">
        <v>224</v>
      </c>
      <c r="F4" s="168" t="s">
        <v>234</v>
      </c>
      <c r="G4" s="168" t="s">
        <v>276</v>
      </c>
      <c r="H4" s="168" t="s">
        <v>227</v>
      </c>
      <c r="I4" s="168" t="s">
        <v>225</v>
      </c>
      <c r="J4" s="168" t="s">
        <v>226</v>
      </c>
      <c r="K4" s="168" t="s">
        <v>228</v>
      </c>
      <c r="L4" s="168" t="s">
        <v>229</v>
      </c>
      <c r="M4" s="3"/>
      <c r="N4" s="164" t="s">
        <v>440</v>
      </c>
      <c r="O4" s="3"/>
      <c r="P4" s="147"/>
      <c r="Q4" s="147"/>
      <c r="R4" s="10"/>
      <c r="V4"/>
      <c r="W4"/>
      <c r="X4"/>
      <c r="Y4"/>
      <c r="Z4"/>
      <c r="AA4"/>
      <c r="AB4"/>
      <c r="AC4"/>
    </row>
    <row r="5" spans="1:29" ht="20.25" customHeight="1" x14ac:dyDescent="0.35">
      <c r="A5" s="3"/>
      <c r="B5" s="238" t="s">
        <v>2</v>
      </c>
      <c r="C5" s="280" t="s">
        <v>173</v>
      </c>
      <c r="D5" s="321" t="s">
        <v>436</v>
      </c>
      <c r="E5" s="322"/>
      <c r="F5" s="323" t="s">
        <v>436</v>
      </c>
      <c r="G5" s="322"/>
      <c r="H5" s="324"/>
      <c r="I5" s="321" t="s">
        <v>436</v>
      </c>
      <c r="J5" s="322"/>
      <c r="K5" s="322"/>
      <c r="L5" s="324"/>
      <c r="M5" s="3"/>
      <c r="N5" s="3"/>
      <c r="O5" s="3"/>
      <c r="P5" s="147"/>
      <c r="Q5" s="147"/>
      <c r="R5" s="10"/>
      <c r="S5" s="273" t="b">
        <v>1</v>
      </c>
      <c r="V5"/>
      <c r="W5"/>
      <c r="X5"/>
      <c r="Y5"/>
      <c r="Z5"/>
      <c r="AA5"/>
      <c r="AB5"/>
      <c r="AC5"/>
    </row>
    <row r="6" spans="1:29" ht="20.25" customHeight="1" x14ac:dyDescent="0.35">
      <c r="A6" s="3"/>
      <c r="B6" s="239" t="s">
        <v>8</v>
      </c>
      <c r="C6" s="281" t="s">
        <v>300</v>
      </c>
      <c r="D6" s="325"/>
      <c r="E6" s="326"/>
      <c r="F6" s="294" t="s">
        <v>436</v>
      </c>
      <c r="G6" s="294" t="s">
        <v>436</v>
      </c>
      <c r="H6" s="327"/>
      <c r="I6" s="328" t="s">
        <v>436</v>
      </c>
      <c r="J6" s="326"/>
      <c r="K6" s="326"/>
      <c r="L6" s="327"/>
      <c r="M6" s="3"/>
      <c r="N6" s="3"/>
      <c r="O6" s="3"/>
      <c r="P6" s="147"/>
      <c r="Q6" s="147"/>
      <c r="R6" s="10"/>
      <c r="S6" s="273" t="b">
        <v>1</v>
      </c>
      <c r="V6"/>
      <c r="W6"/>
      <c r="X6"/>
      <c r="Y6"/>
      <c r="Z6"/>
      <c r="AA6"/>
      <c r="AB6"/>
      <c r="AC6"/>
    </row>
    <row r="7" spans="1:29" ht="20.25" customHeight="1" x14ac:dyDescent="0.35">
      <c r="A7" s="3"/>
      <c r="B7" s="239" t="s">
        <v>9</v>
      </c>
      <c r="C7" s="281" t="s">
        <v>10</v>
      </c>
      <c r="D7" s="328" t="s">
        <v>436</v>
      </c>
      <c r="E7" s="326"/>
      <c r="F7" s="294" t="s">
        <v>436</v>
      </c>
      <c r="G7" s="326"/>
      <c r="H7" s="327"/>
      <c r="I7" s="328" t="s">
        <v>436</v>
      </c>
      <c r="J7" s="326"/>
      <c r="K7" s="326"/>
      <c r="L7" s="327"/>
      <c r="M7" s="3"/>
      <c r="N7" s="3"/>
      <c r="O7" s="3"/>
      <c r="P7" s="147"/>
      <c r="Q7" s="147"/>
      <c r="R7" s="10"/>
      <c r="S7" s="273" t="b">
        <v>1</v>
      </c>
      <c r="V7"/>
      <c r="W7"/>
      <c r="X7"/>
      <c r="Y7"/>
      <c r="Z7"/>
      <c r="AA7"/>
      <c r="AB7"/>
      <c r="AC7"/>
    </row>
    <row r="8" spans="1:29" ht="20.25" customHeight="1" x14ac:dyDescent="0.35">
      <c r="A8" s="3"/>
      <c r="B8" s="239" t="s">
        <v>14</v>
      </c>
      <c r="C8" s="281" t="s">
        <v>213</v>
      </c>
      <c r="D8" s="328" t="s">
        <v>436</v>
      </c>
      <c r="E8" s="326"/>
      <c r="F8" s="294" t="s">
        <v>436</v>
      </c>
      <c r="G8" s="326"/>
      <c r="H8" s="327"/>
      <c r="I8" s="328" t="s">
        <v>436</v>
      </c>
      <c r="J8" s="326"/>
      <c r="K8" s="326"/>
      <c r="L8" s="327"/>
      <c r="M8" s="3"/>
      <c r="N8" s="3"/>
      <c r="O8" s="3"/>
      <c r="P8" s="147"/>
      <c r="Q8" s="147"/>
      <c r="R8" s="10"/>
      <c r="S8" s="273" t="b">
        <v>1</v>
      </c>
      <c r="V8"/>
      <c r="W8"/>
      <c r="X8"/>
      <c r="Y8"/>
      <c r="Z8"/>
      <c r="AA8"/>
      <c r="AB8"/>
      <c r="AC8"/>
    </row>
    <row r="9" spans="1:29" ht="20.25" customHeight="1" x14ac:dyDescent="0.35">
      <c r="A9" s="3"/>
      <c r="B9" s="239" t="s">
        <v>135</v>
      </c>
      <c r="C9" s="282" t="s">
        <v>76</v>
      </c>
      <c r="D9" s="328" t="s">
        <v>436</v>
      </c>
      <c r="E9" s="329"/>
      <c r="F9" s="294" t="s">
        <v>436</v>
      </c>
      <c r="G9" s="329"/>
      <c r="H9" s="330"/>
      <c r="I9" s="328" t="s">
        <v>436</v>
      </c>
      <c r="J9" s="329"/>
      <c r="K9" s="329"/>
      <c r="L9" s="330"/>
      <c r="M9" s="3"/>
      <c r="N9" s="3"/>
      <c r="O9" s="3"/>
      <c r="P9" s="147"/>
      <c r="Q9" s="147"/>
      <c r="R9" s="10"/>
      <c r="S9" s="273" t="b">
        <v>1</v>
      </c>
      <c r="V9"/>
      <c r="W9"/>
      <c r="X9"/>
      <c r="Y9"/>
      <c r="Z9"/>
      <c r="AA9"/>
      <c r="AB9"/>
      <c r="AC9"/>
    </row>
    <row r="10" spans="1:29" ht="20.25" customHeight="1" x14ac:dyDescent="0.35">
      <c r="A10" s="3"/>
      <c r="B10" s="156" t="s">
        <v>185</v>
      </c>
      <c r="C10" s="283" t="s">
        <v>197</v>
      </c>
      <c r="D10" s="331"/>
      <c r="E10" s="332"/>
      <c r="F10" s="332"/>
      <c r="G10" s="332"/>
      <c r="H10" s="333" t="s">
        <v>436</v>
      </c>
      <c r="I10" s="331"/>
      <c r="J10" s="332"/>
      <c r="K10" s="297" t="s">
        <v>436</v>
      </c>
      <c r="L10" s="334"/>
      <c r="M10" s="3"/>
      <c r="N10" s="165"/>
      <c r="O10" s="3"/>
      <c r="P10" s="3"/>
      <c r="Q10" s="147"/>
      <c r="R10" s="10"/>
      <c r="S10" s="273"/>
      <c r="V10"/>
      <c r="W10"/>
      <c r="X10"/>
      <c r="Y10"/>
      <c r="Z10"/>
      <c r="AA10"/>
      <c r="AB10"/>
      <c r="AC10"/>
    </row>
    <row r="11" spans="1:29" ht="20.25" customHeight="1" x14ac:dyDescent="0.35">
      <c r="A11" s="3"/>
      <c r="B11" s="152" t="s">
        <v>186</v>
      </c>
      <c r="C11" s="284" t="s">
        <v>196</v>
      </c>
      <c r="D11" s="335"/>
      <c r="E11" s="336"/>
      <c r="F11" s="336"/>
      <c r="G11" s="336"/>
      <c r="H11" s="337" t="s">
        <v>436</v>
      </c>
      <c r="I11" s="335"/>
      <c r="J11" s="336"/>
      <c r="K11" s="301" t="s">
        <v>436</v>
      </c>
      <c r="L11" s="338"/>
      <c r="M11" s="3"/>
      <c r="N11" s="164" t="s">
        <v>233</v>
      </c>
      <c r="O11" s="3"/>
      <c r="P11" s="3"/>
      <c r="Q11" s="147"/>
      <c r="R11" s="10"/>
      <c r="S11" s="273"/>
      <c r="V11"/>
      <c r="W11"/>
      <c r="X11"/>
      <c r="Y11"/>
      <c r="Z11"/>
      <c r="AA11"/>
      <c r="AB11"/>
      <c r="AC11"/>
    </row>
    <row r="12" spans="1:29" ht="20.25" customHeight="1" x14ac:dyDescent="0.35">
      <c r="A12" s="3"/>
      <c r="B12" s="152" t="s">
        <v>187</v>
      </c>
      <c r="C12" s="284" t="s">
        <v>232</v>
      </c>
      <c r="D12" s="335"/>
      <c r="E12" s="336"/>
      <c r="F12" s="336"/>
      <c r="G12" s="336"/>
      <c r="H12" s="337" t="s">
        <v>436</v>
      </c>
      <c r="I12" s="335"/>
      <c r="J12" s="336"/>
      <c r="K12" s="301" t="s">
        <v>436</v>
      </c>
      <c r="L12" s="338"/>
      <c r="M12" s="3"/>
      <c r="N12" s="3"/>
      <c r="O12" s="3"/>
      <c r="P12" s="147"/>
      <c r="Q12" s="147"/>
      <c r="R12" s="10"/>
      <c r="S12" s="273" t="b">
        <v>0</v>
      </c>
      <c r="V12"/>
      <c r="W12"/>
      <c r="X12"/>
      <c r="Y12"/>
      <c r="Z12"/>
      <c r="AA12"/>
      <c r="AB12"/>
      <c r="AC12"/>
    </row>
    <row r="13" spans="1:29" ht="20.25" customHeight="1" x14ac:dyDescent="0.25">
      <c r="A13" s="3"/>
      <c r="B13" s="166" t="s">
        <v>193</v>
      </c>
      <c r="C13" s="339" t="s">
        <v>192</v>
      </c>
      <c r="D13" s="340"/>
      <c r="E13" s="301" t="s">
        <v>436</v>
      </c>
      <c r="F13" s="341"/>
      <c r="G13" s="341"/>
      <c r="H13" s="342"/>
      <c r="I13" s="340"/>
      <c r="J13" s="301" t="s">
        <v>436</v>
      </c>
      <c r="K13" s="341"/>
      <c r="L13" s="342"/>
      <c r="M13" s="3"/>
      <c r="N13" s="3"/>
      <c r="O13" s="3"/>
      <c r="P13" s="147"/>
      <c r="Q13" s="147"/>
      <c r="R13" s="10"/>
      <c r="S13" s="273" t="b">
        <v>0</v>
      </c>
    </row>
    <row r="14" spans="1:29" ht="20.25" customHeight="1" x14ac:dyDescent="0.25">
      <c r="A14" s="3"/>
      <c r="B14" s="157" t="s">
        <v>237</v>
      </c>
      <c r="C14" s="285" t="s">
        <v>236</v>
      </c>
      <c r="D14" s="343"/>
      <c r="E14" s="304" t="s">
        <v>436</v>
      </c>
      <c r="F14" s="344"/>
      <c r="G14" s="344"/>
      <c r="H14" s="345"/>
      <c r="I14" s="343"/>
      <c r="J14" s="304" t="s">
        <v>436</v>
      </c>
      <c r="K14" s="344"/>
      <c r="L14" s="345"/>
      <c r="M14" s="3"/>
      <c r="N14" s="3"/>
      <c r="O14" s="3"/>
      <c r="P14" s="147"/>
      <c r="Q14" s="147"/>
      <c r="R14" s="10"/>
      <c r="S14" s="273" t="b">
        <v>0</v>
      </c>
    </row>
    <row r="15" spans="1:29" ht="20.25" customHeight="1" x14ac:dyDescent="0.25">
      <c r="A15" s="3"/>
      <c r="B15" s="158" t="s">
        <v>188</v>
      </c>
      <c r="C15" s="286" t="s">
        <v>39</v>
      </c>
      <c r="D15" s="346"/>
      <c r="E15" s="307" t="s">
        <v>436</v>
      </c>
      <c r="F15" s="347"/>
      <c r="G15" s="347"/>
      <c r="H15" s="348"/>
      <c r="I15" s="346"/>
      <c r="J15" s="307" t="s">
        <v>436</v>
      </c>
      <c r="K15" s="347"/>
      <c r="L15" s="348"/>
      <c r="M15" s="3"/>
      <c r="N15" s="3"/>
      <c r="O15" s="3"/>
      <c r="P15" s="147"/>
      <c r="Q15" s="147"/>
      <c r="R15" s="10"/>
      <c r="S15" s="273" t="b">
        <v>0</v>
      </c>
    </row>
    <row r="16" spans="1:29" ht="20.25" customHeight="1" x14ac:dyDescent="0.25">
      <c r="A16" s="3"/>
      <c r="B16" s="153" t="s">
        <v>190</v>
      </c>
      <c r="C16" s="287" t="s">
        <v>26</v>
      </c>
      <c r="D16" s="349"/>
      <c r="E16" s="307" t="s">
        <v>436</v>
      </c>
      <c r="F16" s="350"/>
      <c r="G16" s="350"/>
      <c r="H16" s="351"/>
      <c r="I16" s="349"/>
      <c r="J16" s="307" t="s">
        <v>436</v>
      </c>
      <c r="K16" s="350"/>
      <c r="L16" s="351"/>
      <c r="M16" s="3"/>
      <c r="N16" s="3"/>
      <c r="O16" s="3"/>
      <c r="P16" s="147"/>
      <c r="Q16" s="147"/>
      <c r="R16" s="10"/>
      <c r="S16" s="273" t="b">
        <v>0</v>
      </c>
    </row>
    <row r="17" spans="1:19" ht="20.25" customHeight="1" x14ac:dyDescent="0.25">
      <c r="A17" s="3"/>
      <c r="B17" s="153" t="s">
        <v>191</v>
      </c>
      <c r="C17" s="287" t="s">
        <v>216</v>
      </c>
      <c r="D17" s="349"/>
      <c r="E17" s="307" t="s">
        <v>436</v>
      </c>
      <c r="F17" s="350"/>
      <c r="G17" s="350"/>
      <c r="H17" s="351"/>
      <c r="I17" s="349"/>
      <c r="J17" s="307" t="s">
        <v>436</v>
      </c>
      <c r="K17" s="350"/>
      <c r="L17" s="351"/>
      <c r="M17" s="3"/>
      <c r="N17" s="3"/>
      <c r="O17" s="3"/>
      <c r="P17" s="147"/>
      <c r="Q17" s="147"/>
      <c r="R17" s="10"/>
      <c r="S17" s="273" t="b">
        <v>0</v>
      </c>
    </row>
    <row r="18" spans="1:19" ht="20.25" customHeight="1" x14ac:dyDescent="0.25">
      <c r="A18" s="3"/>
      <c r="B18" s="153" t="s">
        <v>115</v>
      </c>
      <c r="C18" s="287" t="s">
        <v>47</v>
      </c>
      <c r="D18" s="349"/>
      <c r="E18" s="307" t="s">
        <v>436</v>
      </c>
      <c r="F18" s="350"/>
      <c r="G18" s="350"/>
      <c r="H18" s="351"/>
      <c r="I18" s="349"/>
      <c r="J18" s="307" t="s">
        <v>436</v>
      </c>
      <c r="K18" s="350"/>
      <c r="L18" s="351"/>
      <c r="M18" s="3"/>
      <c r="N18" s="3"/>
      <c r="O18" s="3"/>
      <c r="P18" s="147"/>
      <c r="Q18" s="147"/>
      <c r="R18" s="10"/>
      <c r="S18" s="273"/>
    </row>
    <row r="19" spans="1:19" ht="20.25" customHeight="1" x14ac:dyDescent="0.25">
      <c r="A19" s="3"/>
      <c r="B19" s="153" t="s">
        <v>206</v>
      </c>
      <c r="C19" s="287" t="s">
        <v>88</v>
      </c>
      <c r="D19" s="349"/>
      <c r="E19" s="307" t="s">
        <v>436</v>
      </c>
      <c r="F19" s="350"/>
      <c r="G19" s="350"/>
      <c r="H19" s="351"/>
      <c r="I19" s="349"/>
      <c r="J19" s="307" t="s">
        <v>436</v>
      </c>
      <c r="K19" s="350"/>
      <c r="L19" s="351"/>
      <c r="M19" s="3"/>
      <c r="N19" s="3"/>
      <c r="O19" s="3"/>
      <c r="P19" s="147"/>
      <c r="Q19" s="147"/>
      <c r="R19" s="10"/>
      <c r="S19" s="273"/>
    </row>
    <row r="20" spans="1:19" ht="20.25" customHeight="1" x14ac:dyDescent="0.25">
      <c r="A20" s="3"/>
      <c r="B20" s="153" t="s">
        <v>207</v>
      </c>
      <c r="C20" s="287" t="s">
        <v>99</v>
      </c>
      <c r="D20" s="349"/>
      <c r="E20" s="307" t="s">
        <v>436</v>
      </c>
      <c r="F20" s="350"/>
      <c r="G20" s="350"/>
      <c r="H20" s="351"/>
      <c r="I20" s="349"/>
      <c r="J20" s="307" t="s">
        <v>436</v>
      </c>
      <c r="K20" s="350"/>
      <c r="L20" s="351"/>
      <c r="M20" s="3"/>
      <c r="N20" s="3"/>
      <c r="O20" s="3"/>
      <c r="P20" s="147"/>
      <c r="Q20" s="147"/>
      <c r="R20" s="10"/>
      <c r="S20" s="273"/>
    </row>
    <row r="21" spans="1:19" ht="20.25" customHeight="1" x14ac:dyDescent="0.25">
      <c r="A21" s="3"/>
      <c r="B21" s="153" t="s">
        <v>208</v>
      </c>
      <c r="C21" s="287" t="s">
        <v>108</v>
      </c>
      <c r="D21" s="349"/>
      <c r="E21" s="307" t="s">
        <v>436</v>
      </c>
      <c r="F21" s="350"/>
      <c r="G21" s="350"/>
      <c r="H21" s="351"/>
      <c r="I21" s="349"/>
      <c r="J21" s="307" t="s">
        <v>436</v>
      </c>
      <c r="K21" s="350"/>
      <c r="L21" s="351"/>
      <c r="M21" s="3"/>
      <c r="N21" s="3"/>
      <c r="O21" s="3"/>
      <c r="P21" s="147"/>
      <c r="Q21" s="147"/>
      <c r="R21" s="10"/>
      <c r="S21" s="273"/>
    </row>
    <row r="22" spans="1:19" ht="20.25" customHeight="1" x14ac:dyDescent="0.25">
      <c r="A22" s="3"/>
      <c r="B22" s="159" t="s">
        <v>209</v>
      </c>
      <c r="C22" s="289" t="s">
        <v>189</v>
      </c>
      <c r="D22" s="352"/>
      <c r="E22" s="307" t="s">
        <v>436</v>
      </c>
      <c r="F22" s="307" t="s">
        <v>436</v>
      </c>
      <c r="G22" s="353"/>
      <c r="H22" s="354"/>
      <c r="I22" s="355" t="s">
        <v>436</v>
      </c>
      <c r="J22" s="307" t="s">
        <v>436</v>
      </c>
      <c r="K22" s="353"/>
      <c r="L22" s="354"/>
      <c r="M22" s="3"/>
      <c r="N22" s="3"/>
      <c r="O22" s="3"/>
      <c r="P22" s="147"/>
      <c r="Q22" s="147"/>
      <c r="R22" s="10"/>
    </row>
    <row r="23" spans="1:19" ht="20.25" customHeight="1" x14ac:dyDescent="0.25">
      <c r="A23" s="3"/>
      <c r="B23" s="160" t="s">
        <v>120</v>
      </c>
      <c r="C23" s="290" t="s">
        <v>214</v>
      </c>
      <c r="D23" s="356" t="s">
        <v>436</v>
      </c>
      <c r="E23" s="357"/>
      <c r="F23" s="357"/>
      <c r="G23" s="357"/>
      <c r="H23" s="358"/>
      <c r="I23" s="356" t="s">
        <v>436</v>
      </c>
      <c r="J23" s="357"/>
      <c r="K23" s="357"/>
      <c r="L23" s="359" t="s">
        <v>436</v>
      </c>
      <c r="M23" s="3"/>
      <c r="N23" s="3"/>
      <c r="O23" s="3"/>
      <c r="P23" s="147"/>
      <c r="Q23" s="147"/>
      <c r="R23" s="10"/>
    </row>
    <row r="24" spans="1:19" ht="20.25" customHeight="1" x14ac:dyDescent="0.25">
      <c r="A24" s="3"/>
      <c r="B24" s="154" t="s">
        <v>124</v>
      </c>
      <c r="C24" s="291" t="s">
        <v>215</v>
      </c>
      <c r="D24" s="360" t="s">
        <v>436</v>
      </c>
      <c r="E24" s="361"/>
      <c r="F24" s="361"/>
      <c r="G24" s="361"/>
      <c r="H24" s="362"/>
      <c r="I24" s="360" t="s">
        <v>436</v>
      </c>
      <c r="J24" s="361"/>
      <c r="K24" s="361"/>
      <c r="L24" s="363" t="s">
        <v>436</v>
      </c>
      <c r="M24" s="3"/>
      <c r="N24" s="3"/>
      <c r="O24" s="3"/>
      <c r="P24" s="147"/>
      <c r="Q24" s="147"/>
      <c r="R24" s="10"/>
    </row>
    <row r="25" spans="1:19" ht="20.25" customHeight="1" x14ac:dyDescent="0.25">
      <c r="A25" s="3"/>
      <c r="B25" s="155" t="s">
        <v>183</v>
      </c>
      <c r="C25" s="292" t="s">
        <v>184</v>
      </c>
      <c r="D25" s="364" t="s">
        <v>436</v>
      </c>
      <c r="E25" s="365"/>
      <c r="F25" s="365"/>
      <c r="G25" s="365"/>
      <c r="H25" s="366"/>
      <c r="I25" s="364" t="s">
        <v>436</v>
      </c>
      <c r="J25" s="365"/>
      <c r="K25" s="365"/>
      <c r="L25" s="367" t="s">
        <v>436</v>
      </c>
      <c r="M25" s="3"/>
      <c r="N25" s="3"/>
      <c r="O25" s="3"/>
      <c r="P25" s="147"/>
      <c r="Q25" s="147"/>
      <c r="R25" s="10"/>
    </row>
    <row r="26" spans="1:19" ht="13.5" x14ac:dyDescent="0.25">
      <c r="A26" s="3"/>
      <c r="B26" s="3"/>
      <c r="C26" s="3"/>
      <c r="D26" s="15"/>
      <c r="E26" s="15"/>
      <c r="F26" s="15"/>
      <c r="G26" s="15"/>
      <c r="H26" s="15"/>
      <c r="I26" s="15"/>
      <c r="J26" s="15"/>
      <c r="K26" s="15"/>
      <c r="L26" s="15"/>
      <c r="M26" s="3"/>
      <c r="N26" s="3"/>
      <c r="O26" s="3"/>
      <c r="P26" s="147"/>
      <c r="Q26" s="147"/>
      <c r="R26" s="10"/>
    </row>
    <row r="27" spans="1:19" ht="13.5" x14ac:dyDescent="0.25">
      <c r="A27" s="3"/>
      <c r="B27" s="3"/>
      <c r="C27" s="3"/>
      <c r="D27" s="15"/>
      <c r="E27" s="15"/>
      <c r="F27" s="15"/>
      <c r="G27" s="15"/>
      <c r="H27" s="15"/>
      <c r="I27" s="15"/>
      <c r="J27" s="15"/>
      <c r="K27" s="15"/>
      <c r="L27" s="15"/>
      <c r="M27" s="3"/>
      <c r="N27" s="3"/>
      <c r="O27" s="3"/>
      <c r="P27" s="147"/>
      <c r="Q27" s="147"/>
      <c r="R27" s="10"/>
    </row>
    <row r="28" spans="1:19" ht="13.5" x14ac:dyDescent="0.25">
      <c r="A28" s="3"/>
      <c r="B28" s="3"/>
      <c r="C28" s="3"/>
      <c r="D28" s="15"/>
      <c r="E28" s="15"/>
      <c r="F28" s="15"/>
      <c r="G28" s="15"/>
      <c r="H28" s="15"/>
      <c r="I28" s="15"/>
      <c r="J28" s="15"/>
      <c r="K28" s="15"/>
      <c r="L28" s="15"/>
      <c r="M28" s="3"/>
      <c r="N28" s="3"/>
      <c r="O28" s="3"/>
      <c r="P28" s="147"/>
      <c r="Q28" s="147"/>
      <c r="R28" s="10"/>
    </row>
    <row r="29" spans="1:19" ht="13.5" x14ac:dyDescent="0.25">
      <c r="A29" s="3"/>
      <c r="B29" s="3"/>
      <c r="C29" s="3"/>
      <c r="D29" s="15"/>
      <c r="E29" s="15"/>
      <c r="F29" s="15"/>
      <c r="G29" s="15"/>
      <c r="H29" s="15"/>
      <c r="I29" s="15"/>
      <c r="J29" s="15"/>
      <c r="K29" s="15"/>
      <c r="L29" s="15"/>
      <c r="M29" s="3"/>
      <c r="N29" s="3"/>
      <c r="O29" s="3"/>
      <c r="P29" s="147"/>
      <c r="Q29" s="147"/>
      <c r="R29" s="10"/>
    </row>
    <row r="30" spans="1:19" ht="13.5" x14ac:dyDescent="0.25">
      <c r="A30" s="3"/>
      <c r="B30" s="3"/>
      <c r="C30" s="3"/>
      <c r="D30" s="15"/>
      <c r="E30" s="15"/>
      <c r="F30" s="15"/>
      <c r="G30" s="15"/>
      <c r="H30" s="15"/>
      <c r="I30" s="15"/>
      <c r="J30" s="15"/>
      <c r="K30" s="15"/>
      <c r="L30" s="15"/>
      <c r="M30" s="3"/>
      <c r="N30" s="3"/>
      <c r="O30" s="3"/>
      <c r="P30" s="147"/>
      <c r="Q30" s="147"/>
      <c r="R30" s="10"/>
    </row>
    <row r="31" spans="1:19" ht="13.5" x14ac:dyDescent="0.25">
      <c r="A31" s="3"/>
      <c r="B31" s="3"/>
      <c r="C31" s="3"/>
      <c r="D31" s="15"/>
      <c r="E31" s="15"/>
      <c r="F31" s="15"/>
      <c r="G31" s="15"/>
      <c r="H31" s="15"/>
      <c r="I31" s="15"/>
      <c r="J31" s="15"/>
      <c r="K31" s="15"/>
      <c r="L31" s="15"/>
      <c r="M31" s="3"/>
      <c r="N31" s="3"/>
      <c r="O31" s="3"/>
      <c r="P31" s="147"/>
      <c r="Q31" s="147"/>
      <c r="R31" s="10"/>
    </row>
    <row r="32" spans="1:19" ht="9" customHeight="1" x14ac:dyDescent="0.25">
      <c r="A32" s="7"/>
      <c r="B32" s="7"/>
      <c r="C32" s="7"/>
      <c r="D32" s="8"/>
      <c r="E32" s="8"/>
      <c r="F32" s="8"/>
      <c r="G32" s="8"/>
      <c r="H32" s="8"/>
      <c r="I32" s="8"/>
      <c r="J32" s="8"/>
      <c r="K32" s="8"/>
      <c r="L32" s="8"/>
      <c r="M32" s="7"/>
      <c r="N32" s="7"/>
      <c r="O32" s="7"/>
      <c r="P32" s="10"/>
      <c r="Q32" s="10"/>
      <c r="R32" s="10"/>
    </row>
  </sheetData>
  <mergeCells count="3">
    <mergeCell ref="K1:Q1"/>
    <mergeCell ref="D3:H3"/>
    <mergeCell ref="I3:L3"/>
  </mergeCells>
  <phoneticPr fontId="32" type="noConversion"/>
  <pageMargins left="0.7" right="0.7" top="0.75" bottom="0.75" header="0.3" footer="0.3"/>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13</xdr:col>
                    <xdr:colOff>57150</xdr:colOff>
                    <xdr:row>11</xdr:row>
                    <xdr:rowOff>19050</xdr:rowOff>
                  </from>
                  <to>
                    <xdr:col>16</xdr:col>
                    <xdr:colOff>374650</xdr:colOff>
                    <xdr:row>11</xdr:row>
                    <xdr:rowOff>228600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13</xdr:col>
                    <xdr:colOff>57150</xdr:colOff>
                    <xdr:row>12</xdr:row>
                    <xdr:rowOff>19050</xdr:rowOff>
                  </from>
                  <to>
                    <xdr:col>16</xdr:col>
                    <xdr:colOff>374650</xdr:colOff>
                    <xdr:row>12</xdr:row>
                    <xdr:rowOff>228600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13</xdr:col>
                    <xdr:colOff>57150</xdr:colOff>
                    <xdr:row>13</xdr:row>
                    <xdr:rowOff>19050</xdr:rowOff>
                  </from>
                  <to>
                    <xdr:col>16</xdr:col>
                    <xdr:colOff>374650</xdr:colOff>
                    <xdr:row>13</xdr:row>
                    <xdr:rowOff>228600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13</xdr:col>
                    <xdr:colOff>57150</xdr:colOff>
                    <xdr:row>14</xdr:row>
                    <xdr:rowOff>19050</xdr:rowOff>
                  </from>
                  <to>
                    <xdr:col>16</xdr:col>
                    <xdr:colOff>374650</xdr:colOff>
                    <xdr:row>14</xdr:row>
                    <xdr:rowOff>228600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13</xdr:col>
                    <xdr:colOff>57150</xdr:colOff>
                    <xdr:row>15</xdr:row>
                    <xdr:rowOff>19050</xdr:rowOff>
                  </from>
                  <to>
                    <xdr:col>16</xdr:col>
                    <xdr:colOff>374650</xdr:colOff>
                    <xdr:row>15</xdr:row>
                    <xdr:rowOff>228600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13</xdr:col>
                    <xdr:colOff>57150</xdr:colOff>
                    <xdr:row>16</xdr:row>
                    <xdr:rowOff>19050</xdr:rowOff>
                  </from>
                  <to>
                    <xdr:col>16</xdr:col>
                    <xdr:colOff>374650</xdr:colOff>
                    <xdr:row>16</xdr:row>
                    <xdr:rowOff>228600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13</xdr:col>
                    <xdr:colOff>57150</xdr:colOff>
                    <xdr:row>4</xdr:row>
                    <xdr:rowOff>19050</xdr:rowOff>
                  </from>
                  <to>
                    <xdr:col>16</xdr:col>
                    <xdr:colOff>374650</xdr:colOff>
                    <xdr:row>4</xdr:row>
                    <xdr:rowOff>228600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13</xdr:col>
                    <xdr:colOff>57150</xdr:colOff>
                    <xdr:row>5</xdr:row>
                    <xdr:rowOff>19050</xdr:rowOff>
                  </from>
                  <to>
                    <xdr:col>16</xdr:col>
                    <xdr:colOff>374650</xdr:colOff>
                    <xdr:row>5</xdr:row>
                    <xdr:rowOff>228600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13</xdr:col>
                    <xdr:colOff>57150</xdr:colOff>
                    <xdr:row>6</xdr:row>
                    <xdr:rowOff>19050</xdr:rowOff>
                  </from>
                  <to>
                    <xdr:col>16</xdr:col>
                    <xdr:colOff>374650</xdr:colOff>
                    <xdr:row>6</xdr:row>
                    <xdr:rowOff>228600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13</xdr:col>
                    <xdr:colOff>57150</xdr:colOff>
                    <xdr:row>7</xdr:row>
                    <xdr:rowOff>19050</xdr:rowOff>
                  </from>
                  <to>
                    <xdr:col>16</xdr:col>
                    <xdr:colOff>374650</xdr:colOff>
                    <xdr:row>7</xdr:row>
                    <xdr:rowOff>228600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13</xdr:col>
                    <xdr:colOff>57150</xdr:colOff>
                    <xdr:row>8</xdr:row>
                    <xdr:rowOff>19050</xdr:rowOff>
                  </from>
                  <to>
                    <xdr:col>16</xdr:col>
                    <xdr:colOff>374650</xdr:colOff>
                    <xdr:row>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About LW</vt:lpstr>
      <vt:lpstr>Score</vt:lpstr>
      <vt:lpstr>Data</vt:lpstr>
      <vt:lpstr>Detail</vt:lpstr>
      <vt:lpstr>Resilience</vt:lpstr>
      <vt:lpstr>Compliance</vt:lpstr>
      <vt:lpstr>'About LW'!_Hlk486346594</vt:lpstr>
      <vt:lpstr>'About LW'!Print_Area</vt:lpstr>
      <vt:lpstr>Compliance!Print_Area</vt:lpstr>
      <vt:lpstr>Data!Print_Area</vt:lpstr>
      <vt:lpstr>Detail!Print_Area</vt:lpstr>
      <vt:lpstr>Resilience!Print_Area</vt:lpstr>
      <vt:lpstr>Score!Print_Area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2020-12-17T03:35:40Z</dcterms:modified>
</cp:coreProperties>
</file>